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<sst xmlns="http://schemas.openxmlformats.org/spreadsheetml/2006/main" count="80" uniqueCount="36">
  <si>
    <t>Undergraduate student's cost of living</t>
  </si>
  <si>
    <t>Item</t>
  </si>
  <si>
    <t>Unit</t>
  </si>
  <si>
    <t>Weekly consumption</t>
  </si>
  <si>
    <t>Jeans</t>
  </si>
  <si>
    <t>pair</t>
  </si>
  <si>
    <t>T shirt</t>
  </si>
  <si>
    <t>Sneakers</t>
  </si>
  <si>
    <t>Underpants</t>
  </si>
  <si>
    <t>Brassiere</t>
  </si>
  <si>
    <t>Socks</t>
  </si>
  <si>
    <t>Sweater</t>
  </si>
  <si>
    <t>Meat pie</t>
  </si>
  <si>
    <t>Hot dog</t>
  </si>
  <si>
    <t>Beer</t>
  </si>
  <si>
    <t>750 ml</t>
  </si>
  <si>
    <t>Wine</t>
  </si>
  <si>
    <t>4l cask</t>
  </si>
  <si>
    <t>Car parts</t>
  </si>
  <si>
    <t>basket</t>
  </si>
  <si>
    <t>Car deprec</t>
  </si>
  <si>
    <t>78 VW</t>
  </si>
  <si>
    <t>Gasolene</t>
  </si>
  <si>
    <t>liter</t>
  </si>
  <si>
    <t>Bus fare</t>
  </si>
  <si>
    <t>section</t>
  </si>
  <si>
    <t>Books</t>
  </si>
  <si>
    <t>Rent</t>
  </si>
  <si>
    <t>dorm wk</t>
  </si>
  <si>
    <t>Cost of living</t>
  </si>
  <si>
    <t>Index number</t>
  </si>
  <si>
    <t>7.1  Derivation of index number</t>
  </si>
  <si>
    <t>Unit Price Jan 00</t>
  </si>
  <si>
    <t>Weekly expenditure Jan 00</t>
  </si>
  <si>
    <t>Unit Price Jan 01</t>
  </si>
  <si>
    <t>Weekly expenditure Jan 01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</si>
</sst>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\ h:mm"/>
    <numFmt numFmtId="173" formatCode="d/m/yy"/>
    <numFmt numFmtId="174" formatCode="d/m/yy\ h:mm"/>
    <numFmt numFmtId="175" formatCode="0.0"/>
    <numFmt numFmtId="176" formatCode="0.0000"/>
    <numFmt numFmtId="177" formatCode="0.000"/>
    <numFmt numFmtId="178" formatCode="0.0\l"/>
    <numFmt numFmtId="179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3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 style="medium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2" borderId="0" xfId="26" applyFont="1" applyFill="1">
      <alignment/>
      <protection/>
    </xf>
    <xf numFmtId="0" fontId="7" fillId="2" borderId="0" xfId="26" applyFont="1" applyFill="1">
      <alignment/>
      <protection/>
    </xf>
    <xf numFmtId="0" fontId="0" fillId="2" borderId="0" xfId="26" applyFont="1" applyFill="1">
      <alignment/>
      <protection/>
    </xf>
    <xf numFmtId="0" fontId="0" fillId="0" borderId="0" xfId="26" applyFont="1">
      <alignment/>
      <protection/>
    </xf>
    <xf numFmtId="0" fontId="8" fillId="0" borderId="0" xfId="26" applyFont="1">
      <alignment/>
      <protection/>
    </xf>
    <xf numFmtId="0" fontId="1" fillId="0" borderId="1" xfId="26" applyFont="1" applyBorder="1" applyAlignment="1">
      <alignment horizontal="right" vertical="top" wrapText="1"/>
      <protection/>
    </xf>
    <xf numFmtId="0" fontId="1" fillId="0" borderId="1" xfId="26" applyFont="1" applyBorder="1" applyAlignment="1" quotePrefix="1">
      <alignment horizontal="right" vertical="top" wrapText="1"/>
      <protection/>
    </xf>
    <xf numFmtId="177" fontId="0" fillId="0" borderId="0" xfId="26" applyNumberFormat="1" applyFont="1">
      <alignment/>
      <protection/>
    </xf>
    <xf numFmtId="166" fontId="0" fillId="0" borderId="0" xfId="26" applyNumberFormat="1" applyFont="1">
      <alignment/>
      <protection/>
    </xf>
    <xf numFmtId="175" fontId="0" fillId="0" borderId="0" xfId="26" applyNumberFormat="1" applyFont="1">
      <alignment/>
      <protection/>
    </xf>
    <xf numFmtId="166" fontId="0" fillId="0" borderId="2" xfId="26" applyNumberFormat="1" applyFont="1" applyBorder="1">
      <alignment/>
      <protection/>
    </xf>
    <xf numFmtId="0" fontId="1" fillId="0" borderId="0" xfId="26" applyFont="1">
      <alignment/>
      <protection/>
    </xf>
    <xf numFmtId="175" fontId="1" fillId="3" borderId="2" xfId="26" applyNumberFormat="1" applyFont="1" applyFill="1" applyBorder="1">
      <alignment/>
      <protection/>
    </xf>
    <xf numFmtId="0" fontId="1" fillId="0" borderId="1" xfId="26" applyFont="1" applyBorder="1" applyAlignment="1">
      <alignment horizontal="left" vertical="top" wrapText="1"/>
      <protection/>
    </xf>
    <xf numFmtId="0" fontId="6" fillId="4" borderId="0" xfId="26" applyFont="1" applyFill="1">
      <alignment/>
      <protection/>
    </xf>
    <xf numFmtId="0" fontId="7" fillId="4" borderId="0" xfId="26" applyFont="1" applyFill="1">
      <alignment/>
      <protection/>
    </xf>
    <xf numFmtId="0" fontId="0" fillId="4" borderId="0" xfId="26" applyFont="1" applyFill="1">
      <alignment/>
      <protection/>
    </xf>
  </cellXfs>
  <cellStyles count="15">
    <cellStyle name="Normal" xfId="0"/>
    <cellStyle name="Comma" xfId="15"/>
    <cellStyle name="Comma [0]" xfId="16"/>
    <cellStyle name="Comma_CH07EX01" xfId="17"/>
    <cellStyle name="Comma_CH07EX02" xfId="18"/>
    <cellStyle name="Comma_CH07EX03" xfId="19"/>
    <cellStyle name="Currency" xfId="20"/>
    <cellStyle name="Currency [0]" xfId="21"/>
    <cellStyle name="Currency_CH07EX01" xfId="22"/>
    <cellStyle name="Currency_CH07EX02" xfId="23"/>
    <cellStyle name="Currency_CH07EX03" xfId="24"/>
    <cellStyle name="Normal_CH07EX01" xfId="25"/>
    <cellStyle name="Normal_CH07EX02" xfId="26"/>
    <cellStyle name="Normal_CH07EX03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32</xdr:row>
      <xdr:rowOff>123825</xdr:rowOff>
    </xdr:from>
    <xdr:to>
      <xdr:col>6</xdr:col>
      <xdr:colOff>781050</xdr:colOff>
      <xdr:row>36</xdr:row>
      <xdr:rowOff>123825</xdr:rowOff>
    </xdr:to>
    <xdr:sp>
      <xdr:nvSpPr>
        <xdr:cNvPr id="1" name="Text 9"/>
        <xdr:cNvSpPr txBox="1">
          <a:spLocks noChangeArrowheads="1"/>
        </xdr:cNvSpPr>
      </xdr:nvSpPr>
      <xdr:spPr>
        <a:xfrm>
          <a:off x="4019550" y="5772150"/>
          <a:ext cx="1333500" cy="6477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New index number - 
= E26 * New weekly cost/old weekly cost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25</xdr:row>
      <xdr:rowOff>123825</xdr:rowOff>
    </xdr:from>
    <xdr:to>
      <xdr:col>4</xdr:col>
      <xdr:colOff>180975</xdr:colOff>
      <xdr:row>28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14600" y="4629150"/>
          <a:ext cx="723900" cy="5143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=C6 * D6, filled down</a:t>
          </a:r>
        </a:p>
      </xdr:txBody>
    </xdr:sp>
    <xdr:clientData/>
  </xdr:twoCellAnchor>
  <xdr:twoCellAnchor>
    <xdr:from>
      <xdr:col>4</xdr:col>
      <xdr:colOff>28575</xdr:colOff>
      <xdr:row>5</xdr:row>
      <xdr:rowOff>114300</xdr:rowOff>
    </xdr:from>
    <xdr:to>
      <xdr:col>4</xdr:col>
      <xdr:colOff>104775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086100" y="1352550"/>
          <a:ext cx="76200" cy="3267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104775</xdr:rowOff>
    </xdr:from>
    <xdr:to>
      <xdr:col>6</xdr:col>
      <xdr:colOff>419100</xdr:colOff>
      <xdr:row>28</xdr:row>
      <xdr:rowOff>38100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52900" y="4610100"/>
          <a:ext cx="838200" cy="4286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=C6 * F6, filled down</a:t>
          </a:r>
        </a:p>
      </xdr:txBody>
    </xdr:sp>
    <xdr:clientData/>
  </xdr:twoCellAnchor>
  <xdr:twoCellAnchor>
    <xdr:from>
      <xdr:col>6</xdr:col>
      <xdr:colOff>85725</xdr:colOff>
      <xdr:row>5</xdr:row>
      <xdr:rowOff>114300</xdr:rowOff>
    </xdr:from>
    <xdr:to>
      <xdr:col>6</xdr:col>
      <xdr:colOff>161925</xdr:colOff>
      <xdr:row>25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4657725" y="1352550"/>
          <a:ext cx="76200" cy="3248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28575</xdr:rowOff>
    </xdr:from>
    <xdr:to>
      <xdr:col>6</xdr:col>
      <xdr:colOff>733425</xdr:colOff>
      <xdr:row>31</xdr:row>
      <xdr:rowOff>95250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552825" y="5191125"/>
          <a:ext cx="1752600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Sum of individual costs - vertical sums.</a:t>
          </a:r>
        </a:p>
      </xdr:txBody>
    </xdr:sp>
    <xdr:clientData/>
  </xdr:twoCellAnchor>
  <xdr:twoCellAnchor>
    <xdr:from>
      <xdr:col>4</xdr:col>
      <xdr:colOff>409575</xdr:colOff>
      <xdr:row>23</xdr:row>
      <xdr:rowOff>123825</xdr:rowOff>
    </xdr:from>
    <xdr:to>
      <xdr:col>4</xdr:col>
      <xdr:colOff>762000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3467100" y="4286250"/>
          <a:ext cx="3524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23</xdr:row>
      <xdr:rowOff>114300</xdr:rowOff>
    </xdr:from>
    <xdr:to>
      <xdr:col>6</xdr:col>
      <xdr:colOff>695325</xdr:colOff>
      <xdr:row>29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5172075" y="4276725"/>
          <a:ext cx="952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25</xdr:row>
      <xdr:rowOff>95250</xdr:rowOff>
    </xdr:from>
    <xdr:to>
      <xdr:col>6</xdr:col>
      <xdr:colOff>828675</xdr:colOff>
      <xdr:row>33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362575" y="4600575"/>
          <a:ext cx="381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123825</xdr:rowOff>
    </xdr:from>
    <xdr:to>
      <xdr:col>6</xdr:col>
      <xdr:colOff>781050</xdr:colOff>
      <xdr:row>36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4019550" y="5772150"/>
          <a:ext cx="1333500" cy="6477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New index number - 
= E26 * New weekly cost/old weekly cost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8.421875" style="4" customWidth="1"/>
    <col min="3" max="3" width="15.00390625" style="4" customWidth="1"/>
    <col min="4" max="4" width="11.7109375" style="4" customWidth="1"/>
    <col min="5" max="5" width="13.140625" style="4" customWidth="1"/>
    <col min="6" max="6" width="9.57421875" style="4" customWidth="1"/>
    <col min="7" max="7" width="14.421875" style="4" customWidth="1"/>
    <col min="8" max="16384" width="9.140625" style="4" customWidth="1"/>
  </cols>
  <sheetData>
    <row r="1" spans="1:4" ht="15.75">
      <c r="A1" s="15" t="s">
        <v>31</v>
      </c>
      <c r="B1" s="16"/>
      <c r="C1" s="16"/>
      <c r="D1" s="17"/>
    </row>
    <row r="3" ht="12.75">
      <c r="A3" s="5" t="s">
        <v>0</v>
      </c>
    </row>
    <row r="4" ht="13.5" thickBot="1"/>
    <row r="5" spans="1:7" ht="42.75" customHeight="1" thickBot="1">
      <c r="A5" s="14" t="s">
        <v>1</v>
      </c>
      <c r="B5" s="14" t="s">
        <v>2</v>
      </c>
      <c r="C5" s="6" t="s">
        <v>3</v>
      </c>
      <c r="D5" s="7" t="s">
        <v>32</v>
      </c>
      <c r="E5" s="7" t="s">
        <v>33</v>
      </c>
      <c r="F5" s="7" t="s">
        <v>34</v>
      </c>
      <c r="G5" s="7" t="s">
        <v>35</v>
      </c>
    </row>
    <row r="6" spans="1:7" ht="12.75">
      <c r="A6" s="4" t="s">
        <v>4</v>
      </c>
      <c r="B6" s="4" t="s">
        <v>5</v>
      </c>
      <c r="C6" s="8">
        <v>0.02</v>
      </c>
      <c r="D6" s="9">
        <v>35</v>
      </c>
      <c r="E6" s="9"/>
      <c r="F6" s="9">
        <v>36</v>
      </c>
      <c r="G6" s="9"/>
    </row>
    <row r="7" spans="1:7" ht="12.75">
      <c r="A7" s="4" t="s">
        <v>6</v>
      </c>
      <c r="C7" s="8">
        <v>0.05</v>
      </c>
      <c r="D7" s="9">
        <v>12</v>
      </c>
      <c r="E7" s="9"/>
      <c r="F7" s="9">
        <v>13</v>
      </c>
      <c r="G7" s="9"/>
    </row>
    <row r="8" spans="1:7" ht="12.75">
      <c r="A8" s="4" t="s">
        <v>7</v>
      </c>
      <c r="B8" s="4" t="s">
        <v>5</v>
      </c>
      <c r="C8" s="8">
        <v>0.03</v>
      </c>
      <c r="D8" s="9">
        <v>40</v>
      </c>
      <c r="E8" s="9"/>
      <c r="F8" s="9">
        <v>42</v>
      </c>
      <c r="G8" s="9"/>
    </row>
    <row r="9" spans="1:7" ht="12.75">
      <c r="A9" s="4" t="s">
        <v>8</v>
      </c>
      <c r="B9" s="4" t="s">
        <v>5</v>
      </c>
      <c r="C9" s="8">
        <v>0.04</v>
      </c>
      <c r="D9" s="9">
        <v>5</v>
      </c>
      <c r="E9" s="9"/>
      <c r="F9" s="9">
        <v>4</v>
      </c>
      <c r="G9" s="9"/>
    </row>
    <row r="10" spans="1:7" ht="12.75">
      <c r="A10" s="4" t="s">
        <v>9</v>
      </c>
      <c r="C10" s="8">
        <v>0.02</v>
      </c>
      <c r="D10" s="9">
        <v>7</v>
      </c>
      <c r="E10" s="9"/>
      <c r="F10" s="9">
        <v>6</v>
      </c>
      <c r="G10" s="9"/>
    </row>
    <row r="11" spans="1:7" ht="12.75">
      <c r="A11" s="4" t="s">
        <v>10</v>
      </c>
      <c r="B11" s="4" t="s">
        <v>5</v>
      </c>
      <c r="C11" s="8">
        <v>0.02</v>
      </c>
      <c r="D11" s="9">
        <v>3</v>
      </c>
      <c r="E11" s="9"/>
      <c r="F11" s="9">
        <v>3</v>
      </c>
      <c r="G11" s="9"/>
    </row>
    <row r="12" spans="1:7" ht="12.75">
      <c r="A12" s="4" t="s">
        <v>11</v>
      </c>
      <c r="C12" s="8">
        <v>0.02</v>
      </c>
      <c r="D12" s="9">
        <v>40</v>
      </c>
      <c r="E12" s="9"/>
      <c r="F12" s="9">
        <v>42</v>
      </c>
      <c r="G12" s="9"/>
    </row>
    <row r="13" spans="1:7" ht="12.75">
      <c r="A13" s="4" t="s">
        <v>12</v>
      </c>
      <c r="C13" s="8">
        <v>7</v>
      </c>
      <c r="D13" s="9">
        <v>1.2</v>
      </c>
      <c r="E13" s="9"/>
      <c r="F13" s="9">
        <v>1.8</v>
      </c>
      <c r="G13" s="9"/>
    </row>
    <row r="14" spans="1:7" ht="12.75">
      <c r="A14" s="4" t="s">
        <v>13</v>
      </c>
      <c r="C14" s="8">
        <v>7</v>
      </c>
      <c r="D14" s="9">
        <v>1.4</v>
      </c>
      <c r="E14" s="9"/>
      <c r="F14" s="9">
        <v>1.5</v>
      </c>
      <c r="G14" s="9"/>
    </row>
    <row r="15" spans="1:7" ht="12.75">
      <c r="A15" s="4" t="s">
        <v>14</v>
      </c>
      <c r="B15" s="4" t="s">
        <v>15</v>
      </c>
      <c r="C15" s="8">
        <v>7</v>
      </c>
      <c r="D15" s="9">
        <v>1.8</v>
      </c>
      <c r="E15" s="9"/>
      <c r="F15" s="9">
        <v>2.5</v>
      </c>
      <c r="G15" s="9"/>
    </row>
    <row r="16" spans="1:7" ht="12.75">
      <c r="A16" s="4" t="s">
        <v>16</v>
      </c>
      <c r="B16" s="4" t="s">
        <v>17</v>
      </c>
      <c r="C16" s="8">
        <v>1</v>
      </c>
      <c r="D16" s="9">
        <v>8</v>
      </c>
      <c r="E16" s="9"/>
      <c r="F16" s="9">
        <v>8</v>
      </c>
      <c r="G16" s="9"/>
    </row>
    <row r="17" spans="1:7" ht="12.75">
      <c r="A17" s="4" t="s">
        <v>18</v>
      </c>
      <c r="B17" s="4" t="s">
        <v>19</v>
      </c>
      <c r="C17" s="8">
        <v>0.006</v>
      </c>
      <c r="D17" s="9">
        <v>180</v>
      </c>
      <c r="E17" s="9"/>
      <c r="F17" s="9">
        <v>190</v>
      </c>
      <c r="G17" s="9"/>
    </row>
    <row r="18" spans="1:7" ht="12.75">
      <c r="A18" s="4" t="s">
        <v>20</v>
      </c>
      <c r="B18" s="4" t="s">
        <v>21</v>
      </c>
      <c r="C18" s="8">
        <v>0.002</v>
      </c>
      <c r="D18" s="9">
        <v>3000</v>
      </c>
      <c r="E18" s="9"/>
      <c r="F18" s="9">
        <v>3100</v>
      </c>
      <c r="G18" s="9"/>
    </row>
    <row r="19" spans="1:7" ht="12.75">
      <c r="A19" s="4" t="s">
        <v>22</v>
      </c>
      <c r="B19" s="4" t="s">
        <v>23</v>
      </c>
      <c r="C19" s="8">
        <v>15</v>
      </c>
      <c r="D19" s="9">
        <v>0.67</v>
      </c>
      <c r="E19" s="9"/>
      <c r="F19" s="9">
        <v>0.75</v>
      </c>
      <c r="G19" s="9"/>
    </row>
    <row r="20" spans="1:7" ht="12.75">
      <c r="A20" s="4" t="s">
        <v>24</v>
      </c>
      <c r="B20" s="4" t="s">
        <v>25</v>
      </c>
      <c r="C20" s="8">
        <v>2</v>
      </c>
      <c r="D20" s="9">
        <v>0.7</v>
      </c>
      <c r="E20" s="9"/>
      <c r="F20" s="9">
        <v>0.75</v>
      </c>
      <c r="G20" s="9"/>
    </row>
    <row r="21" spans="1:7" ht="12.75">
      <c r="A21" s="4" t="s">
        <v>26</v>
      </c>
      <c r="B21" s="4" t="s">
        <v>19</v>
      </c>
      <c r="C21" s="8">
        <v>0.04</v>
      </c>
      <c r="D21" s="9">
        <v>42</v>
      </c>
      <c r="E21" s="9"/>
      <c r="F21" s="9">
        <v>43</v>
      </c>
      <c r="G21" s="9"/>
    </row>
    <row r="22" spans="1:7" ht="12.75">
      <c r="A22" s="4" t="s">
        <v>27</v>
      </c>
      <c r="B22" s="4" t="s">
        <v>28</v>
      </c>
      <c r="C22" s="8">
        <v>1</v>
      </c>
      <c r="D22" s="9">
        <v>50</v>
      </c>
      <c r="E22" s="9"/>
      <c r="F22" s="9">
        <v>52</v>
      </c>
      <c r="G22" s="9"/>
    </row>
    <row r="23" spans="5:7" ht="13.5" thickBot="1">
      <c r="E23" s="10"/>
      <c r="G23" s="10"/>
    </row>
    <row r="24" spans="1:7" ht="13.5" thickBot="1">
      <c r="A24" s="4" t="s">
        <v>29</v>
      </c>
      <c r="E24" s="11"/>
      <c r="G24" s="11"/>
    </row>
    <row r="25" spans="5:7" ht="13.5" thickBot="1">
      <c r="E25" s="10"/>
      <c r="G25" s="10"/>
    </row>
    <row r="26" spans="1:7" ht="13.5" thickBot="1">
      <c r="A26" s="12" t="s">
        <v>30</v>
      </c>
      <c r="E26" s="13">
        <v>100</v>
      </c>
      <c r="G26" s="13"/>
    </row>
  </sheetData>
  <printOptions headings="1" horizontalCentered="1" verticalCentered="1"/>
  <pageMargins left="0.7086614173228347" right="1.1811023622047245" top="0.984251968503937" bottom="0.984251968503937" header="0.5118110236220472" footer="0.5118110236220472"/>
  <pageSetup fitToHeight="1" fitToWidth="1" orientation="portrait" paperSize="9" scale="95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8.421875" style="4" customWidth="1"/>
    <col min="3" max="3" width="15.00390625" style="4" customWidth="1"/>
    <col min="4" max="4" width="11.7109375" style="4" customWidth="1"/>
    <col min="5" max="5" width="13.140625" style="4" customWidth="1"/>
    <col min="6" max="6" width="9.57421875" style="4" customWidth="1"/>
    <col min="7" max="7" width="14.421875" style="4" customWidth="1"/>
    <col min="8" max="16384" width="9.140625" style="4" customWidth="1"/>
  </cols>
  <sheetData>
    <row r="1" spans="1:4" ht="15.75">
      <c r="A1" s="1" t="s">
        <v>31</v>
      </c>
      <c r="B1" s="2"/>
      <c r="C1" s="2"/>
      <c r="D1" s="3"/>
    </row>
    <row r="3" ht="12.75">
      <c r="A3" s="5" t="s">
        <v>0</v>
      </c>
    </row>
    <row r="4" ht="13.5" thickBot="1"/>
    <row r="5" spans="1:7" ht="42.75" customHeight="1" thickBot="1">
      <c r="A5" s="14" t="s">
        <v>1</v>
      </c>
      <c r="B5" s="14" t="s">
        <v>2</v>
      </c>
      <c r="C5" s="6" t="s">
        <v>3</v>
      </c>
      <c r="D5" s="7" t="s">
        <v>32</v>
      </c>
      <c r="E5" s="7" t="s">
        <v>33</v>
      </c>
      <c r="F5" s="7" t="s">
        <v>34</v>
      </c>
      <c r="G5" s="7" t="s">
        <v>35</v>
      </c>
    </row>
    <row r="6" spans="1:7" ht="12.75">
      <c r="A6" s="4" t="s">
        <v>4</v>
      </c>
      <c r="B6" s="4" t="s">
        <v>5</v>
      </c>
      <c r="C6" s="8">
        <v>0.02</v>
      </c>
      <c r="D6" s="9">
        <v>35</v>
      </c>
      <c r="E6" s="9">
        <f>C6*D6</f>
        <v>0.7000000000000001</v>
      </c>
      <c r="F6" s="9">
        <v>36</v>
      </c>
      <c r="G6" s="9">
        <f>C6*F6</f>
        <v>0.72</v>
      </c>
    </row>
    <row r="7" spans="1:7" ht="12.75">
      <c r="A7" s="4" t="s">
        <v>6</v>
      </c>
      <c r="C7" s="8">
        <v>0.05</v>
      </c>
      <c r="D7" s="9">
        <v>12</v>
      </c>
      <c r="E7" s="9">
        <f aca="true" t="shared" si="0" ref="E7:E22">C7*D7</f>
        <v>0.6000000000000001</v>
      </c>
      <c r="F7" s="9">
        <v>13</v>
      </c>
      <c r="G7" s="9">
        <f aca="true" t="shared" si="1" ref="G7:G22">C7*F7</f>
        <v>0.65</v>
      </c>
    </row>
    <row r="8" spans="1:7" ht="12.75">
      <c r="A8" s="4" t="s">
        <v>7</v>
      </c>
      <c r="B8" s="4" t="s">
        <v>5</v>
      </c>
      <c r="C8" s="8">
        <v>0.03</v>
      </c>
      <c r="D8" s="9">
        <v>40</v>
      </c>
      <c r="E8" s="9">
        <f t="shared" si="0"/>
        <v>1.2</v>
      </c>
      <c r="F8" s="9">
        <v>42</v>
      </c>
      <c r="G8" s="9">
        <f t="shared" si="1"/>
        <v>1.26</v>
      </c>
    </row>
    <row r="9" spans="1:7" ht="12.75">
      <c r="A9" s="4" t="s">
        <v>8</v>
      </c>
      <c r="B9" s="4" t="s">
        <v>5</v>
      </c>
      <c r="C9" s="8">
        <v>0.04</v>
      </c>
      <c r="D9" s="9">
        <v>5</v>
      </c>
      <c r="E9" s="9">
        <f t="shared" si="0"/>
        <v>0.2</v>
      </c>
      <c r="F9" s="9">
        <v>4</v>
      </c>
      <c r="G9" s="9">
        <f t="shared" si="1"/>
        <v>0.16</v>
      </c>
    </row>
    <row r="10" spans="1:7" ht="12.75">
      <c r="A10" s="4" t="s">
        <v>9</v>
      </c>
      <c r="C10" s="8">
        <v>0.02</v>
      </c>
      <c r="D10" s="9">
        <v>7</v>
      </c>
      <c r="E10" s="9">
        <f t="shared" si="0"/>
        <v>0.14</v>
      </c>
      <c r="F10" s="9">
        <v>6</v>
      </c>
      <c r="G10" s="9">
        <f t="shared" si="1"/>
        <v>0.12</v>
      </c>
    </row>
    <row r="11" spans="1:7" ht="12.75">
      <c r="A11" s="4" t="s">
        <v>10</v>
      </c>
      <c r="B11" s="4" t="s">
        <v>5</v>
      </c>
      <c r="C11" s="8">
        <v>0.02</v>
      </c>
      <c r="D11" s="9">
        <v>3</v>
      </c>
      <c r="E11" s="9">
        <f t="shared" si="0"/>
        <v>0.06</v>
      </c>
      <c r="F11" s="9">
        <v>3</v>
      </c>
      <c r="G11" s="9">
        <f t="shared" si="1"/>
        <v>0.06</v>
      </c>
    </row>
    <row r="12" spans="1:7" ht="12.75">
      <c r="A12" s="4" t="s">
        <v>11</v>
      </c>
      <c r="C12" s="8">
        <v>0.02</v>
      </c>
      <c r="D12" s="9">
        <v>40</v>
      </c>
      <c r="E12" s="9">
        <f t="shared" si="0"/>
        <v>0.8</v>
      </c>
      <c r="F12" s="9">
        <v>42</v>
      </c>
      <c r="G12" s="9">
        <f t="shared" si="1"/>
        <v>0.84</v>
      </c>
    </row>
    <row r="13" spans="1:7" ht="12.75">
      <c r="A13" s="4" t="s">
        <v>12</v>
      </c>
      <c r="C13" s="8">
        <v>7</v>
      </c>
      <c r="D13" s="9">
        <v>1.2</v>
      </c>
      <c r="E13" s="9">
        <f t="shared" si="0"/>
        <v>8.4</v>
      </c>
      <c r="F13" s="9">
        <v>1.8</v>
      </c>
      <c r="G13" s="9">
        <f t="shared" si="1"/>
        <v>12.6</v>
      </c>
    </row>
    <row r="14" spans="1:7" ht="12.75">
      <c r="A14" s="4" t="s">
        <v>13</v>
      </c>
      <c r="C14" s="8">
        <v>7</v>
      </c>
      <c r="D14" s="9">
        <v>1.4</v>
      </c>
      <c r="E14" s="9">
        <f t="shared" si="0"/>
        <v>9.799999999999999</v>
      </c>
      <c r="F14" s="9">
        <v>1.5</v>
      </c>
      <c r="G14" s="9">
        <f t="shared" si="1"/>
        <v>10.5</v>
      </c>
    </row>
    <row r="15" spans="1:7" ht="12.75">
      <c r="A15" s="4" t="s">
        <v>14</v>
      </c>
      <c r="B15" s="4" t="s">
        <v>15</v>
      </c>
      <c r="C15" s="8">
        <v>7</v>
      </c>
      <c r="D15" s="9">
        <v>1.8</v>
      </c>
      <c r="E15" s="9">
        <f t="shared" si="0"/>
        <v>12.6</v>
      </c>
      <c r="F15" s="9">
        <v>2.5</v>
      </c>
      <c r="G15" s="9">
        <f t="shared" si="1"/>
        <v>17.5</v>
      </c>
    </row>
    <row r="16" spans="1:7" ht="12.75">
      <c r="A16" s="4" t="s">
        <v>16</v>
      </c>
      <c r="B16" s="4" t="s">
        <v>17</v>
      </c>
      <c r="C16" s="8">
        <v>1</v>
      </c>
      <c r="D16" s="9">
        <v>8</v>
      </c>
      <c r="E16" s="9">
        <f t="shared" si="0"/>
        <v>8</v>
      </c>
      <c r="F16" s="9">
        <v>8</v>
      </c>
      <c r="G16" s="9">
        <f t="shared" si="1"/>
        <v>8</v>
      </c>
    </row>
    <row r="17" spans="1:7" ht="12.75">
      <c r="A17" s="4" t="s">
        <v>18</v>
      </c>
      <c r="B17" s="4" t="s">
        <v>19</v>
      </c>
      <c r="C17" s="8">
        <v>0.006</v>
      </c>
      <c r="D17" s="9">
        <v>180</v>
      </c>
      <c r="E17" s="9">
        <f t="shared" si="0"/>
        <v>1.08</v>
      </c>
      <c r="F17" s="9">
        <v>190</v>
      </c>
      <c r="G17" s="9">
        <f t="shared" si="1"/>
        <v>1.1400000000000001</v>
      </c>
    </row>
    <row r="18" spans="1:7" ht="12.75">
      <c r="A18" s="4" t="s">
        <v>20</v>
      </c>
      <c r="B18" s="4" t="s">
        <v>21</v>
      </c>
      <c r="C18" s="8">
        <v>0.002</v>
      </c>
      <c r="D18" s="9">
        <v>3000</v>
      </c>
      <c r="E18" s="9">
        <f t="shared" si="0"/>
        <v>6</v>
      </c>
      <c r="F18" s="9">
        <v>3100</v>
      </c>
      <c r="G18" s="9">
        <f t="shared" si="1"/>
        <v>6.2</v>
      </c>
    </row>
    <row r="19" spans="1:7" ht="12.75">
      <c r="A19" s="4" t="s">
        <v>22</v>
      </c>
      <c r="B19" s="4" t="s">
        <v>23</v>
      </c>
      <c r="C19" s="8">
        <v>15</v>
      </c>
      <c r="D19" s="9">
        <v>0.67</v>
      </c>
      <c r="E19" s="9">
        <f t="shared" si="0"/>
        <v>10.05</v>
      </c>
      <c r="F19" s="9">
        <v>0.75</v>
      </c>
      <c r="G19" s="9">
        <f t="shared" si="1"/>
        <v>11.25</v>
      </c>
    </row>
    <row r="20" spans="1:7" ht="12.75">
      <c r="A20" s="4" t="s">
        <v>24</v>
      </c>
      <c r="B20" s="4" t="s">
        <v>25</v>
      </c>
      <c r="C20" s="8">
        <v>2</v>
      </c>
      <c r="D20" s="9">
        <v>0.7</v>
      </c>
      <c r="E20" s="9">
        <f t="shared" si="0"/>
        <v>1.4</v>
      </c>
      <c r="F20" s="9">
        <v>0.75</v>
      </c>
      <c r="G20" s="9">
        <f t="shared" si="1"/>
        <v>1.5</v>
      </c>
    </row>
    <row r="21" spans="1:7" ht="12.75">
      <c r="A21" s="4" t="s">
        <v>26</v>
      </c>
      <c r="B21" s="4" t="s">
        <v>19</v>
      </c>
      <c r="C21" s="8">
        <v>0.04</v>
      </c>
      <c r="D21" s="9">
        <v>42</v>
      </c>
      <c r="E21" s="9">
        <f t="shared" si="0"/>
        <v>1.68</v>
      </c>
      <c r="F21" s="9">
        <v>43</v>
      </c>
      <c r="G21" s="9">
        <f t="shared" si="1"/>
        <v>1.72</v>
      </c>
    </row>
    <row r="22" spans="1:7" ht="12.75">
      <c r="A22" s="4" t="s">
        <v>27</v>
      </c>
      <c r="B22" s="4" t="s">
        <v>28</v>
      </c>
      <c r="C22" s="8">
        <v>1</v>
      </c>
      <c r="D22" s="9">
        <v>50</v>
      </c>
      <c r="E22" s="9">
        <f t="shared" si="0"/>
        <v>50</v>
      </c>
      <c r="F22" s="9">
        <v>52</v>
      </c>
      <c r="G22" s="9">
        <f t="shared" si="1"/>
        <v>52</v>
      </c>
    </row>
    <row r="23" spans="5:7" ht="13.5" thickBot="1">
      <c r="E23" s="10"/>
      <c r="G23" s="10"/>
    </row>
    <row r="24" spans="1:7" ht="13.5" thickBot="1">
      <c r="A24" s="4" t="s">
        <v>29</v>
      </c>
      <c r="E24" s="11">
        <f>SUM(E6:E22)</f>
        <v>112.71</v>
      </c>
      <c r="G24" s="11">
        <f>SUM(G6:G22)</f>
        <v>126.22</v>
      </c>
    </row>
    <row r="25" spans="5:7" ht="13.5" thickBot="1">
      <c r="E25" s="10"/>
      <c r="G25" s="10"/>
    </row>
    <row r="26" spans="1:7" ht="13.5" thickBot="1">
      <c r="A26" s="12" t="s">
        <v>30</v>
      </c>
      <c r="E26" s="13">
        <v>100</v>
      </c>
      <c r="G26" s="13">
        <f>E26*G24/E24</f>
        <v>111.98651406263863</v>
      </c>
    </row>
  </sheetData>
  <printOptions headings="1" horizontalCentered="1" verticalCentered="1"/>
  <pageMargins left="0.7086614173228347" right="1.1811023622047245" top="0.984251968503937" bottom="0.984251968503937" header="0.5118110236220472" footer="0.5118110236220472"/>
  <pageSetup fitToHeight="1" fitToWidth="1" orientation="portrait" paperSize="9" scale="9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2001-04-23T05:02:39Z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