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</sheets>
  <definedNames>
    <definedName name="birthrate" localSheetId="0">'Template'!$D$3</definedName>
    <definedName name="birthrate">'Complete'!$D$3</definedName>
    <definedName name="deathrate" localSheetId="0">'Template'!$D$4</definedName>
    <definedName name="deathrate">'Complete'!$D$4</definedName>
    <definedName name="migration" localSheetId="0">'Template'!$D$5</definedName>
    <definedName name="migration">'Complete'!$D$5</definedName>
  </definedNames>
  <calcPr fullCalcOnLoad="1"/>
</workbook>
</file>

<file path=xl/sharedStrings.xml><?xml version="1.0" encoding="utf-8"?>
<sst xmlns="http://schemas.openxmlformats.org/spreadsheetml/2006/main" count="22" uniqueCount="11">
  <si>
    <t>Birth Rate</t>
  </si>
  <si>
    <t>Death Rate</t>
  </si>
  <si>
    <t>Migration</t>
  </si>
  <si>
    <t>Beginning popn</t>
  </si>
  <si>
    <t>Year</t>
  </si>
  <si>
    <t>Pop BOY</t>
  </si>
  <si>
    <t>Births</t>
  </si>
  <si>
    <t>Deaths</t>
  </si>
  <si>
    <t>Immig'n</t>
  </si>
  <si>
    <t>Pop EOY</t>
  </si>
  <si>
    <t>6.1 City of Numbat model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</si>
</sst>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"/>
    <numFmt numFmtId="167" formatCode="0.0\l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1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8" fillId="3" borderId="2" xfId="0" applyFont="1" applyFill="1" applyBorder="1" applyAlignment="1">
      <alignment/>
    </xf>
    <xf numFmtId="9" fontId="8" fillId="3" borderId="3" xfId="0" applyNumberFormat="1" applyFont="1" applyFill="1" applyBorder="1" applyAlignment="1">
      <alignment/>
    </xf>
    <xf numFmtId="10" fontId="8" fillId="3" borderId="4" xfId="0" applyNumberFormat="1" applyFont="1" applyFill="1" applyBorder="1" applyAlignment="1">
      <alignment/>
    </xf>
    <xf numFmtId="0" fontId="8" fillId="3" borderId="5" xfId="0" applyFont="1" applyFill="1" applyBorder="1" applyAlignment="1">
      <alignment/>
    </xf>
    <xf numFmtId="10" fontId="8" fillId="3" borderId="0" xfId="0" applyNumberFormat="1" applyFont="1" applyFill="1" applyBorder="1" applyAlignment="1">
      <alignment/>
    </xf>
    <xf numFmtId="10" fontId="8" fillId="3" borderId="6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Numbat's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75"/>
          <c:w val="0.957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Template!$C$8</c:f>
              <c:strCache>
                <c:ptCount val="1"/>
                <c:pt idx="0">
                  <c:v>Pop BOY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Template!$B$9:$B$49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Template!$C$9:$C$49</c:f>
              <c:numCache>
                <c:ptCount val="41"/>
              </c:numCache>
            </c:numRef>
          </c:val>
          <c:smooth val="0"/>
        </c:ser>
        <c:axId val="43349812"/>
        <c:axId val="54603989"/>
      </c:line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03989"/>
        <c:crosses val="autoZero"/>
        <c:auto val="0"/>
        <c:lblOffset val="100"/>
        <c:noMultiLvlLbl val="0"/>
      </c:catAx>
      <c:valAx>
        <c:axId val="54603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349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CC99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Numbat's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75"/>
          <c:w val="0.957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Complete!$C$8</c:f>
              <c:strCache>
                <c:ptCount val="1"/>
                <c:pt idx="0">
                  <c:v>Pop BOY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Complete!$B$9:$B$49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Complete!$C$9:$C$49</c:f>
              <c:numCache>
                <c:ptCount val="41"/>
                <c:pt idx="0">
                  <c:v>35000</c:v>
                </c:pt>
                <c:pt idx="1">
                  <c:v>34975</c:v>
                </c:pt>
                <c:pt idx="2">
                  <c:v>34949.875</c:v>
                </c:pt>
                <c:pt idx="3">
                  <c:v>34924.624375</c:v>
                </c:pt>
                <c:pt idx="4">
                  <c:v>34899.247496874996</c:v>
                </c:pt>
                <c:pt idx="5">
                  <c:v>34873.74373435937</c:v>
                </c:pt>
                <c:pt idx="6">
                  <c:v>34848.112453031164</c:v>
                </c:pt>
                <c:pt idx="7">
                  <c:v>34822.353015296314</c:v>
                </c:pt>
                <c:pt idx="8">
                  <c:v>34796.46478037279</c:v>
                </c:pt>
                <c:pt idx="9">
                  <c:v>34770.44710427466</c:v>
                </c:pt>
                <c:pt idx="10">
                  <c:v>34744.29933979603</c:v>
                </c:pt>
                <c:pt idx="11">
                  <c:v>34718.02083649501</c:v>
                </c:pt>
                <c:pt idx="12">
                  <c:v>34691.610940677485</c:v>
                </c:pt>
                <c:pt idx="13">
                  <c:v>34665.068995380876</c:v>
                </c:pt>
                <c:pt idx="14">
                  <c:v>34638.39434035778</c:v>
                </c:pt>
                <c:pt idx="15">
                  <c:v>34611.58631205957</c:v>
                </c:pt>
                <c:pt idx="16">
                  <c:v>34584.64424361986</c:v>
                </c:pt>
                <c:pt idx="17">
                  <c:v>34557.567464837965</c:v>
                </c:pt>
                <c:pt idx="18">
                  <c:v>34530.355302162156</c:v>
                </c:pt>
                <c:pt idx="19">
                  <c:v>34503.00707867297</c:v>
                </c:pt>
                <c:pt idx="20">
                  <c:v>34475.522114066334</c:v>
                </c:pt>
                <c:pt idx="21">
                  <c:v>34447.89972463666</c:v>
                </c:pt>
                <c:pt idx="22">
                  <c:v>34420.139223259845</c:v>
                </c:pt>
                <c:pt idx="23">
                  <c:v>34392.23991937614</c:v>
                </c:pt>
                <c:pt idx="24">
                  <c:v>34364.20111897302</c:v>
                </c:pt>
                <c:pt idx="25">
                  <c:v>34336.022124567884</c:v>
                </c:pt>
                <c:pt idx="26">
                  <c:v>34307.70223519072</c:v>
                </c:pt>
                <c:pt idx="27">
                  <c:v>34279.240746366675</c:v>
                </c:pt>
                <c:pt idx="28">
                  <c:v>34250.63695009851</c:v>
                </c:pt>
                <c:pt idx="29">
                  <c:v>34221.890134849</c:v>
                </c:pt>
                <c:pt idx="30">
                  <c:v>34192.99958552325</c:v>
                </c:pt>
                <c:pt idx="31">
                  <c:v>34163.96458345086</c:v>
                </c:pt>
                <c:pt idx="32">
                  <c:v>34134.78440636812</c:v>
                </c:pt>
                <c:pt idx="33">
                  <c:v>34105.45832839996</c:v>
                </c:pt>
                <c:pt idx="34">
                  <c:v>34075.98562004196</c:v>
                </c:pt>
                <c:pt idx="35">
                  <c:v>34046.365548142174</c:v>
                </c:pt>
                <c:pt idx="36">
                  <c:v>34016.597375882884</c:v>
                </c:pt>
                <c:pt idx="37">
                  <c:v>33986.6803627623</c:v>
                </c:pt>
                <c:pt idx="38">
                  <c:v>33956.61376457611</c:v>
                </c:pt>
                <c:pt idx="39">
                  <c:v>33926.39683339899</c:v>
                </c:pt>
                <c:pt idx="40">
                  <c:v>33896.02881756599</c:v>
                </c:pt>
              </c:numCache>
            </c:numRef>
          </c:val>
          <c:smooth val="0"/>
        </c:ser>
        <c:axId val="21673854"/>
        <c:axId val="60846959"/>
      </c:lineChart>
      <c:cat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46959"/>
        <c:crosses val="autoZero"/>
        <c:auto val="0"/>
        <c:lblOffset val="100"/>
        <c:noMultiLvlLbl val="0"/>
      </c:catAx>
      <c:valAx>
        <c:axId val="60846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73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CC99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152400</xdr:rowOff>
    </xdr:from>
    <xdr:to>
      <xdr:col>1</xdr:col>
      <xdr:colOff>76200</xdr:colOff>
      <xdr:row>10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85750" y="1514475"/>
          <a:ext cx="400050" cy="228600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=D6</a:t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2</xdr:col>
      <xdr:colOff>190500</xdr:colOff>
      <xdr:row>9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04850" y="1476375"/>
          <a:ext cx="7048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</xdr:row>
      <xdr:rowOff>152400</xdr:rowOff>
    </xdr:from>
    <xdr:to>
      <xdr:col>7</xdr:col>
      <xdr:colOff>247650</xdr:colOff>
      <xdr:row>5</xdr:row>
      <xdr:rowOff>28575</xdr:rowOff>
    </xdr:to>
    <xdr:sp>
      <xdr:nvSpPr>
        <xdr:cNvPr id="3" name="Text 5"/>
        <xdr:cNvSpPr txBox="1">
          <a:spLocks noChangeArrowheads="1"/>
        </xdr:cNvSpPr>
      </xdr:nvSpPr>
      <xdr:spPr>
        <a:xfrm>
          <a:off x="2867025" y="352425"/>
          <a:ext cx="1704975" cy="533400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These variables named &lt;birthrate&gt;, &lt;deathrate&gt;, and &lt;migration&gt;</a:t>
          </a:r>
        </a:p>
      </xdr:txBody>
    </xdr:sp>
    <xdr:clientData/>
  </xdr:twoCellAnchor>
  <xdr:twoCellAnchor>
    <xdr:from>
      <xdr:col>4</xdr:col>
      <xdr:colOff>9525</xdr:colOff>
      <xdr:row>2</xdr:row>
      <xdr:rowOff>76200</xdr:rowOff>
    </xdr:from>
    <xdr:to>
      <xdr:col>4</xdr:col>
      <xdr:colOff>400050</xdr:colOff>
      <xdr:row>2</xdr:row>
      <xdr:rowOff>76200</xdr:rowOff>
    </xdr:to>
    <xdr:sp>
      <xdr:nvSpPr>
        <xdr:cNvPr id="4" name="Line 4"/>
        <xdr:cNvSpPr>
          <a:spLocks/>
        </xdr:cNvSpPr>
      </xdr:nvSpPr>
      <xdr:spPr>
        <a:xfrm>
          <a:off x="2476500" y="4476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76200</xdr:rowOff>
    </xdr:from>
    <xdr:to>
      <xdr:col>4</xdr:col>
      <xdr:colOff>400050</xdr:colOff>
      <xdr:row>3</xdr:row>
      <xdr:rowOff>76200</xdr:rowOff>
    </xdr:to>
    <xdr:sp>
      <xdr:nvSpPr>
        <xdr:cNvPr id="5" name="Line 5"/>
        <xdr:cNvSpPr>
          <a:spLocks/>
        </xdr:cNvSpPr>
      </xdr:nvSpPr>
      <xdr:spPr>
        <a:xfrm>
          <a:off x="2466975" y="6096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85725</xdr:rowOff>
    </xdr:from>
    <xdr:to>
      <xdr:col>4</xdr:col>
      <xdr:colOff>400050</xdr:colOff>
      <xdr:row>4</xdr:row>
      <xdr:rowOff>85725</xdr:rowOff>
    </xdr:to>
    <xdr:sp>
      <xdr:nvSpPr>
        <xdr:cNvPr id="6" name="Line 6"/>
        <xdr:cNvSpPr>
          <a:spLocks/>
        </xdr:cNvSpPr>
      </xdr:nvSpPr>
      <xdr:spPr>
        <a:xfrm>
          <a:off x="2466975" y="7810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57150</xdr:rowOff>
    </xdr:from>
    <xdr:to>
      <xdr:col>8</xdr:col>
      <xdr:colOff>542925</xdr:colOff>
      <xdr:row>7</xdr:row>
      <xdr:rowOff>85725</xdr:rowOff>
    </xdr:to>
    <xdr:sp>
      <xdr:nvSpPr>
        <xdr:cNvPr id="7" name="Text 9"/>
        <xdr:cNvSpPr txBox="1">
          <a:spLocks noChangeArrowheads="1"/>
        </xdr:cNvSpPr>
      </xdr:nvSpPr>
      <xdr:spPr>
        <a:xfrm>
          <a:off x="4429125" y="914400"/>
          <a:ext cx="1047750" cy="361950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=C9*birthrate, filled down</a:t>
          </a:r>
        </a:p>
      </xdr:txBody>
    </xdr:sp>
    <xdr:clientData/>
  </xdr:twoCellAnchor>
  <xdr:twoCellAnchor>
    <xdr:from>
      <xdr:col>7</xdr:col>
      <xdr:colOff>171450</xdr:colOff>
      <xdr:row>12</xdr:row>
      <xdr:rowOff>133350</xdr:rowOff>
    </xdr:from>
    <xdr:to>
      <xdr:col>8</xdr:col>
      <xdr:colOff>581025</xdr:colOff>
      <xdr:row>15</xdr:row>
      <xdr:rowOff>66675</xdr:rowOff>
    </xdr:to>
    <xdr:sp>
      <xdr:nvSpPr>
        <xdr:cNvPr id="8" name="Text 10"/>
        <xdr:cNvSpPr txBox="1">
          <a:spLocks noChangeArrowheads="1"/>
        </xdr:cNvSpPr>
      </xdr:nvSpPr>
      <xdr:spPr>
        <a:xfrm>
          <a:off x="4495800" y="2143125"/>
          <a:ext cx="1019175" cy="419100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=C9*deathrate, filled down</a:t>
          </a:r>
        </a:p>
      </xdr:txBody>
    </xdr:sp>
    <xdr:clientData/>
  </xdr:twoCellAnchor>
  <xdr:twoCellAnchor>
    <xdr:from>
      <xdr:col>7</xdr:col>
      <xdr:colOff>152400</xdr:colOff>
      <xdr:row>10</xdr:row>
      <xdr:rowOff>133350</xdr:rowOff>
    </xdr:from>
    <xdr:to>
      <xdr:col>8</xdr:col>
      <xdr:colOff>342900</xdr:colOff>
      <xdr:row>12</xdr:row>
      <xdr:rowOff>47625</xdr:rowOff>
    </xdr:to>
    <xdr:sp>
      <xdr:nvSpPr>
        <xdr:cNvPr id="9" name="Text 11"/>
        <xdr:cNvSpPr txBox="1">
          <a:spLocks noChangeArrowheads="1"/>
        </xdr:cNvSpPr>
      </xdr:nvSpPr>
      <xdr:spPr>
        <a:xfrm>
          <a:off x="4476750" y="1819275"/>
          <a:ext cx="800100" cy="238125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=migration</a:t>
          </a:r>
        </a:p>
      </xdr:txBody>
    </xdr:sp>
    <xdr:clientData/>
  </xdr:twoCellAnchor>
  <xdr:twoCellAnchor>
    <xdr:from>
      <xdr:col>7</xdr:col>
      <xdr:colOff>95250</xdr:colOff>
      <xdr:row>8</xdr:row>
      <xdr:rowOff>0</xdr:rowOff>
    </xdr:from>
    <xdr:to>
      <xdr:col>8</xdr:col>
      <xdr:colOff>600075</xdr:colOff>
      <xdr:row>10</xdr:row>
      <xdr:rowOff>47625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419600" y="1362075"/>
          <a:ext cx="1114425" cy="371475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=C9+D9-E9+F9, filled down</a:t>
          </a:r>
        </a:p>
      </xdr:txBody>
    </xdr:sp>
    <xdr:clientData/>
  </xdr:twoCellAnchor>
  <xdr:twoCellAnchor>
    <xdr:from>
      <xdr:col>3</xdr:col>
      <xdr:colOff>552450</xdr:colOff>
      <xdr:row>6</xdr:row>
      <xdr:rowOff>66675</xdr:rowOff>
    </xdr:from>
    <xdr:to>
      <xdr:col>7</xdr:col>
      <xdr:colOff>95250</xdr:colOff>
      <xdr:row>8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2409825" y="1095375"/>
          <a:ext cx="20097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114300</xdr:rowOff>
    </xdr:from>
    <xdr:to>
      <xdr:col>7</xdr:col>
      <xdr:colOff>95250</xdr:colOff>
      <xdr:row>8</xdr:row>
      <xdr:rowOff>133350</xdr:rowOff>
    </xdr:to>
    <xdr:sp>
      <xdr:nvSpPr>
        <xdr:cNvPr id="12" name="Line 12"/>
        <xdr:cNvSpPr>
          <a:spLocks/>
        </xdr:cNvSpPr>
      </xdr:nvSpPr>
      <xdr:spPr>
        <a:xfrm flipH="1" flipV="1">
          <a:off x="4333875" y="1476375"/>
          <a:ext cx="857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66675</xdr:rowOff>
    </xdr:from>
    <xdr:to>
      <xdr:col>7</xdr:col>
      <xdr:colOff>161925</xdr:colOff>
      <xdr:row>13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3067050" y="1428750"/>
          <a:ext cx="14192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7</xdr:col>
      <xdr:colOff>152400</xdr:colOff>
      <xdr:row>11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686175" y="1438275"/>
          <a:ext cx="790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9525</xdr:rowOff>
    </xdr:from>
    <xdr:to>
      <xdr:col>0</xdr:col>
      <xdr:colOff>590550</xdr:colOff>
      <xdr:row>13</xdr:row>
      <xdr:rowOff>47625</xdr:rowOff>
    </xdr:to>
    <xdr:sp>
      <xdr:nvSpPr>
        <xdr:cNvPr id="15" name="Text 17"/>
        <xdr:cNvSpPr txBox="1">
          <a:spLocks noChangeArrowheads="1"/>
        </xdr:cNvSpPr>
      </xdr:nvSpPr>
      <xdr:spPr>
        <a:xfrm>
          <a:off x="171450" y="2019300"/>
          <a:ext cx="419100" cy="200025"/>
        </a:xfrm>
        <a:prstGeom prst="roundRect">
          <a:avLst/>
        </a:prstGeom>
        <a:pattFill prst="pct50">
          <a:fgClr>
            <a:srgbClr val="FF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=G9</a:t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247650</xdr:colOff>
      <xdr:row>14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1857375" y="2266950"/>
          <a:ext cx="2076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85725</xdr:rowOff>
    </xdr:from>
    <xdr:to>
      <xdr:col>6</xdr:col>
      <xdr:colOff>228600</xdr:colOff>
      <xdr:row>15</xdr:row>
      <xdr:rowOff>85725</xdr:rowOff>
    </xdr:to>
    <xdr:sp>
      <xdr:nvSpPr>
        <xdr:cNvPr id="17" name="Line 17"/>
        <xdr:cNvSpPr>
          <a:spLocks/>
        </xdr:cNvSpPr>
      </xdr:nvSpPr>
      <xdr:spPr>
        <a:xfrm flipH="1">
          <a:off x="1866900" y="2419350"/>
          <a:ext cx="20478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600075</xdr:colOff>
      <xdr:row>9</xdr:row>
      <xdr:rowOff>76200</xdr:rowOff>
    </xdr:from>
    <xdr:to>
      <xdr:col>2</xdr:col>
      <xdr:colOff>219075</xdr:colOff>
      <xdr:row>12</xdr:row>
      <xdr:rowOff>123825</xdr:rowOff>
    </xdr:to>
    <xdr:sp>
      <xdr:nvSpPr>
        <xdr:cNvPr id="18" name="Line 18"/>
        <xdr:cNvSpPr>
          <a:spLocks/>
        </xdr:cNvSpPr>
      </xdr:nvSpPr>
      <xdr:spPr>
        <a:xfrm flipV="1">
          <a:off x="600075" y="1600200"/>
          <a:ext cx="8382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238125</xdr:colOff>
      <xdr:row>37</xdr:row>
      <xdr:rowOff>85725</xdr:rowOff>
    </xdr:from>
    <xdr:to>
      <xdr:col>8</xdr:col>
      <xdr:colOff>161925</xdr:colOff>
      <xdr:row>42</xdr:row>
      <xdr:rowOff>57150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2705100" y="6143625"/>
          <a:ext cx="2390775" cy="7810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Graph developed from ranges B8:B49 and G8:G49.  (Remember to use &lt;CTRL&gt; for multiple selections.).  Line graph chosen from gallery.</a:t>
          </a:r>
        </a:p>
      </xdr:txBody>
    </xdr:sp>
    <xdr:clientData/>
  </xdr:twoCellAnchor>
  <xdr:twoCellAnchor>
    <xdr:from>
      <xdr:col>0</xdr:col>
      <xdr:colOff>457200</xdr:colOff>
      <xdr:row>17</xdr:row>
      <xdr:rowOff>57150</xdr:rowOff>
    </xdr:from>
    <xdr:to>
      <xdr:col>8</xdr:col>
      <xdr:colOff>523875</xdr:colOff>
      <xdr:row>33</xdr:row>
      <xdr:rowOff>104775</xdr:rowOff>
    </xdr:to>
    <xdr:graphicFrame>
      <xdr:nvGraphicFramePr>
        <xdr:cNvPr id="20" name="Chart 20"/>
        <xdr:cNvGraphicFramePr/>
      </xdr:nvGraphicFramePr>
      <xdr:xfrm>
        <a:off x="457200" y="2876550"/>
        <a:ext cx="5000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17</xdr:row>
      <xdr:rowOff>57150</xdr:rowOff>
    </xdr:from>
    <xdr:to>
      <xdr:col>8</xdr:col>
      <xdr:colOff>523875</xdr:colOff>
      <xdr:row>33</xdr:row>
      <xdr:rowOff>104775</xdr:rowOff>
    </xdr:to>
    <xdr:graphicFrame>
      <xdr:nvGraphicFramePr>
        <xdr:cNvPr id="1" name="Chart 26"/>
        <xdr:cNvGraphicFramePr/>
      </xdr:nvGraphicFramePr>
      <xdr:xfrm>
        <a:off x="457200" y="2876550"/>
        <a:ext cx="5000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9.57421875" style="4" customWidth="1"/>
    <col min="4" max="6" width="9.140625" style="4" customWidth="1"/>
    <col min="7" max="7" width="9.57421875" style="4" customWidth="1"/>
    <col min="8" max="8" width="9.140625" style="4" customWidth="1"/>
    <col min="9" max="9" width="10.00390625" style="4" customWidth="1"/>
    <col min="10" max="16384" width="9.140625" style="4" customWidth="1"/>
  </cols>
  <sheetData>
    <row r="1" spans="1:4" ht="15.75">
      <c r="A1" s="19" t="s">
        <v>10</v>
      </c>
      <c r="B1" s="20"/>
      <c r="C1" s="19"/>
      <c r="D1" s="21"/>
    </row>
    <row r="2" ht="13.5" thickBot="1"/>
    <row r="3" spans="2:4" ht="12.75">
      <c r="B3" s="8" t="s">
        <v>0</v>
      </c>
      <c r="C3" s="9"/>
      <c r="D3" s="10">
        <v>0.02</v>
      </c>
    </row>
    <row r="4" spans="2:4" ht="12.75">
      <c r="B4" s="11" t="s">
        <v>1</v>
      </c>
      <c r="C4" s="12"/>
      <c r="D4" s="13">
        <v>0.015</v>
      </c>
    </row>
    <row r="5" spans="2:4" ht="12.75">
      <c r="B5" s="11" t="s">
        <v>2</v>
      </c>
      <c r="C5" s="14"/>
      <c r="D5" s="15">
        <v>-200</v>
      </c>
    </row>
    <row r="6" spans="2:4" ht="13.5" thickBot="1">
      <c r="B6" s="16" t="s">
        <v>3</v>
      </c>
      <c r="C6" s="17"/>
      <c r="D6" s="18">
        <v>35000</v>
      </c>
    </row>
    <row r="8" spans="2:7" ht="13.5" thickBot="1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2:7" ht="12.75">
      <c r="B9" s="7">
        <v>0</v>
      </c>
      <c r="C9" s="5"/>
      <c r="D9" s="5"/>
      <c r="E9" s="5"/>
      <c r="F9" s="5"/>
      <c r="G9" s="5"/>
    </row>
    <row r="10" spans="2:7" ht="12.75">
      <c r="B10" s="7">
        <f aca="true" t="shared" si="0" ref="B10:B49">+B9+1</f>
        <v>1</v>
      </c>
      <c r="C10" s="5"/>
      <c r="D10" s="5"/>
      <c r="E10" s="5"/>
      <c r="F10" s="5"/>
      <c r="G10" s="5"/>
    </row>
    <row r="11" spans="2:7" ht="12.75">
      <c r="B11" s="7">
        <f t="shared" si="0"/>
        <v>2</v>
      </c>
      <c r="C11" s="5"/>
      <c r="D11" s="5"/>
      <c r="E11" s="5"/>
      <c r="F11" s="5"/>
      <c r="G11" s="5"/>
    </row>
    <row r="12" spans="2:7" ht="12.75">
      <c r="B12" s="7">
        <f t="shared" si="0"/>
        <v>3</v>
      </c>
      <c r="C12" s="5"/>
      <c r="D12" s="5"/>
      <c r="E12" s="5"/>
      <c r="F12" s="5"/>
      <c r="G12" s="5"/>
    </row>
    <row r="13" spans="2:7" ht="12.75">
      <c r="B13" s="7">
        <f t="shared" si="0"/>
        <v>4</v>
      </c>
      <c r="C13" s="5"/>
      <c r="D13" s="5"/>
      <c r="E13" s="5"/>
      <c r="F13" s="5"/>
      <c r="G13" s="5"/>
    </row>
    <row r="14" spans="2:7" ht="12.75">
      <c r="B14" s="7">
        <f t="shared" si="0"/>
        <v>5</v>
      </c>
      <c r="C14" s="5"/>
      <c r="D14" s="5"/>
      <c r="E14" s="5"/>
      <c r="F14" s="5"/>
      <c r="G14" s="5"/>
    </row>
    <row r="15" spans="2:7" ht="12.75">
      <c r="B15" s="7">
        <f t="shared" si="0"/>
        <v>6</v>
      </c>
      <c r="C15" s="5"/>
      <c r="D15" s="5"/>
      <c r="E15" s="5"/>
      <c r="F15" s="5"/>
      <c r="G15" s="5"/>
    </row>
    <row r="16" spans="2:7" ht="12.75">
      <c r="B16" s="7">
        <f t="shared" si="0"/>
        <v>7</v>
      </c>
      <c r="C16" s="5"/>
      <c r="D16" s="5"/>
      <c r="E16" s="5"/>
      <c r="F16" s="5"/>
      <c r="G16" s="5"/>
    </row>
    <row r="17" spans="2:7" ht="12.75">
      <c r="B17" s="7">
        <f t="shared" si="0"/>
        <v>8</v>
      </c>
      <c r="C17" s="5"/>
      <c r="D17" s="5"/>
      <c r="E17" s="5"/>
      <c r="F17" s="5"/>
      <c r="G17" s="5"/>
    </row>
    <row r="18" spans="2:7" ht="12.75">
      <c r="B18" s="7">
        <f t="shared" si="0"/>
        <v>9</v>
      </c>
      <c r="C18" s="5"/>
      <c r="D18" s="5"/>
      <c r="E18" s="5"/>
      <c r="F18" s="5"/>
      <c r="G18" s="5"/>
    </row>
    <row r="19" spans="2:7" ht="12.75">
      <c r="B19" s="7">
        <f t="shared" si="0"/>
        <v>10</v>
      </c>
      <c r="C19" s="5"/>
      <c r="D19" s="5"/>
      <c r="E19" s="5"/>
      <c r="F19" s="5"/>
      <c r="G19" s="5"/>
    </row>
    <row r="20" spans="2:7" ht="12.75">
      <c r="B20" s="7">
        <f t="shared" si="0"/>
        <v>11</v>
      </c>
      <c r="C20" s="5"/>
      <c r="D20" s="5"/>
      <c r="E20" s="5"/>
      <c r="F20" s="5"/>
      <c r="G20" s="5"/>
    </row>
    <row r="21" spans="2:7" ht="12.75">
      <c r="B21" s="7">
        <f t="shared" si="0"/>
        <v>12</v>
      </c>
      <c r="C21" s="5"/>
      <c r="D21" s="5"/>
      <c r="E21" s="5"/>
      <c r="F21" s="5"/>
      <c r="G21" s="5"/>
    </row>
    <row r="22" spans="2:7" ht="12.75">
      <c r="B22" s="7">
        <f t="shared" si="0"/>
        <v>13</v>
      </c>
      <c r="C22" s="5"/>
      <c r="D22" s="5"/>
      <c r="E22" s="5"/>
      <c r="F22" s="5"/>
      <c r="G22" s="5"/>
    </row>
    <row r="23" spans="2:7" ht="12.75">
      <c r="B23" s="7">
        <f t="shared" si="0"/>
        <v>14</v>
      </c>
      <c r="C23" s="5"/>
      <c r="D23" s="5"/>
      <c r="E23" s="5"/>
      <c r="F23" s="5"/>
      <c r="G23" s="5"/>
    </row>
    <row r="24" spans="2:7" ht="12.75">
      <c r="B24" s="7">
        <f t="shared" si="0"/>
        <v>15</v>
      </c>
      <c r="C24" s="5"/>
      <c r="D24" s="5"/>
      <c r="E24" s="5"/>
      <c r="F24" s="5"/>
      <c r="G24" s="5"/>
    </row>
    <row r="25" spans="2:7" ht="12.75">
      <c r="B25" s="7">
        <f t="shared" si="0"/>
        <v>16</v>
      </c>
      <c r="C25" s="5"/>
      <c r="D25" s="5"/>
      <c r="E25" s="5"/>
      <c r="F25" s="5"/>
      <c r="G25" s="5"/>
    </row>
    <row r="26" spans="2:7" ht="12.75">
      <c r="B26" s="7">
        <f t="shared" si="0"/>
        <v>17</v>
      </c>
      <c r="C26" s="5"/>
      <c r="D26" s="5"/>
      <c r="E26" s="5"/>
      <c r="F26" s="5"/>
      <c r="G26" s="5"/>
    </row>
    <row r="27" spans="2:7" ht="12.75">
      <c r="B27" s="7">
        <f t="shared" si="0"/>
        <v>18</v>
      </c>
      <c r="C27" s="5"/>
      <c r="D27" s="5"/>
      <c r="E27" s="5"/>
      <c r="F27" s="5"/>
      <c r="G27" s="5"/>
    </row>
    <row r="28" spans="2:7" ht="12.75">
      <c r="B28" s="7">
        <f t="shared" si="0"/>
        <v>19</v>
      </c>
      <c r="C28" s="5"/>
      <c r="D28" s="5"/>
      <c r="E28" s="5"/>
      <c r="F28" s="5"/>
      <c r="G28" s="5"/>
    </row>
    <row r="29" spans="2:7" ht="12.75">
      <c r="B29" s="7">
        <f t="shared" si="0"/>
        <v>20</v>
      </c>
      <c r="C29" s="5"/>
      <c r="D29" s="5"/>
      <c r="E29" s="5"/>
      <c r="F29" s="5"/>
      <c r="G29" s="5"/>
    </row>
    <row r="30" spans="2:7" ht="12.75">
      <c r="B30" s="7">
        <f t="shared" si="0"/>
        <v>21</v>
      </c>
      <c r="C30" s="5"/>
      <c r="D30" s="5"/>
      <c r="E30" s="5"/>
      <c r="F30" s="5"/>
      <c r="G30" s="5"/>
    </row>
    <row r="31" spans="2:7" ht="12.75">
      <c r="B31" s="7">
        <f t="shared" si="0"/>
        <v>22</v>
      </c>
      <c r="C31" s="5"/>
      <c r="D31" s="5"/>
      <c r="E31" s="5"/>
      <c r="F31" s="5"/>
      <c r="G31" s="5"/>
    </row>
    <row r="32" spans="2:7" ht="12.75">
      <c r="B32" s="7">
        <f t="shared" si="0"/>
        <v>23</v>
      </c>
      <c r="C32" s="5"/>
      <c r="D32" s="5"/>
      <c r="E32" s="5"/>
      <c r="F32" s="5"/>
      <c r="G32" s="5"/>
    </row>
    <row r="33" spans="2:7" ht="12.75">
      <c r="B33" s="7">
        <f t="shared" si="0"/>
        <v>24</v>
      </c>
      <c r="C33" s="5"/>
      <c r="D33" s="5"/>
      <c r="E33" s="5"/>
      <c r="F33" s="5"/>
      <c r="G33" s="5"/>
    </row>
    <row r="34" spans="2:7" ht="12.75">
      <c r="B34" s="7">
        <f t="shared" si="0"/>
        <v>25</v>
      </c>
      <c r="C34" s="5"/>
      <c r="D34" s="5"/>
      <c r="E34" s="5"/>
      <c r="F34" s="5"/>
      <c r="G34" s="5"/>
    </row>
    <row r="35" spans="2:7" ht="12.75">
      <c r="B35" s="7">
        <f t="shared" si="0"/>
        <v>26</v>
      </c>
      <c r="C35" s="5"/>
      <c r="D35" s="5"/>
      <c r="E35" s="5"/>
      <c r="F35" s="5"/>
      <c r="G35" s="5"/>
    </row>
    <row r="36" spans="2:7" ht="12.75">
      <c r="B36" s="7">
        <f t="shared" si="0"/>
        <v>27</v>
      </c>
      <c r="C36" s="5"/>
      <c r="D36" s="5"/>
      <c r="E36" s="5"/>
      <c r="F36" s="5"/>
      <c r="G36" s="5"/>
    </row>
    <row r="37" spans="2:7" ht="12.75">
      <c r="B37" s="7">
        <f t="shared" si="0"/>
        <v>28</v>
      </c>
      <c r="C37" s="5"/>
      <c r="D37" s="5"/>
      <c r="E37" s="5"/>
      <c r="F37" s="5"/>
      <c r="G37" s="5"/>
    </row>
    <row r="38" spans="2:7" ht="12.75">
      <c r="B38" s="7">
        <f t="shared" si="0"/>
        <v>29</v>
      </c>
      <c r="C38" s="5"/>
      <c r="D38" s="5"/>
      <c r="E38" s="5"/>
      <c r="F38" s="5"/>
      <c r="G38" s="5"/>
    </row>
    <row r="39" spans="2:7" ht="12.75">
      <c r="B39" s="7">
        <f t="shared" si="0"/>
        <v>30</v>
      </c>
      <c r="C39" s="5"/>
      <c r="D39" s="5"/>
      <c r="E39" s="5"/>
      <c r="F39" s="5"/>
      <c r="G39" s="5"/>
    </row>
    <row r="40" spans="2:7" ht="12.75">
      <c r="B40" s="7">
        <f t="shared" si="0"/>
        <v>31</v>
      </c>
      <c r="C40" s="5"/>
      <c r="D40" s="5"/>
      <c r="E40" s="5"/>
      <c r="F40" s="5"/>
      <c r="G40" s="5"/>
    </row>
    <row r="41" spans="2:7" ht="12.75">
      <c r="B41" s="7">
        <f t="shared" si="0"/>
        <v>32</v>
      </c>
      <c r="C41" s="5"/>
      <c r="D41" s="5"/>
      <c r="E41" s="5"/>
      <c r="F41" s="5"/>
      <c r="G41" s="5"/>
    </row>
    <row r="42" spans="2:7" ht="12.75">
      <c r="B42" s="7">
        <f t="shared" si="0"/>
        <v>33</v>
      </c>
      <c r="C42" s="5"/>
      <c r="D42" s="5"/>
      <c r="E42" s="5"/>
      <c r="F42" s="5"/>
      <c r="G42" s="5"/>
    </row>
    <row r="43" spans="2:7" ht="12.75">
      <c r="B43" s="7">
        <f t="shared" si="0"/>
        <v>34</v>
      </c>
      <c r="C43" s="5"/>
      <c r="D43" s="5"/>
      <c r="E43" s="5"/>
      <c r="F43" s="5"/>
      <c r="G43" s="5"/>
    </row>
    <row r="44" spans="2:7" ht="12.75">
      <c r="B44" s="7">
        <f t="shared" si="0"/>
        <v>35</v>
      </c>
      <c r="C44" s="5"/>
      <c r="D44" s="5"/>
      <c r="E44" s="5"/>
      <c r="F44" s="5"/>
      <c r="G44" s="5"/>
    </row>
    <row r="45" spans="2:7" ht="12.75">
      <c r="B45" s="7">
        <f t="shared" si="0"/>
        <v>36</v>
      </c>
      <c r="C45" s="5"/>
      <c r="D45" s="5"/>
      <c r="E45" s="5"/>
      <c r="F45" s="5"/>
      <c r="G45" s="5"/>
    </row>
    <row r="46" spans="2:7" ht="12.75">
      <c r="B46" s="7">
        <f t="shared" si="0"/>
        <v>37</v>
      </c>
      <c r="C46" s="5"/>
      <c r="D46" s="5"/>
      <c r="E46" s="5"/>
      <c r="F46" s="5"/>
      <c r="G46" s="5"/>
    </row>
    <row r="47" spans="2:7" ht="12.75">
      <c r="B47" s="7">
        <f t="shared" si="0"/>
        <v>38</v>
      </c>
      <c r="C47" s="5"/>
      <c r="D47" s="5"/>
      <c r="E47" s="5"/>
      <c r="F47" s="5"/>
      <c r="G47" s="5"/>
    </row>
    <row r="48" spans="2:7" ht="12.75">
      <c r="B48" s="7">
        <f t="shared" si="0"/>
        <v>39</v>
      </c>
      <c r="C48" s="5"/>
      <c r="D48" s="5"/>
      <c r="E48" s="5"/>
      <c r="F48" s="5"/>
      <c r="G48" s="5"/>
    </row>
    <row r="49" spans="2:7" ht="12.75">
      <c r="B49" s="7">
        <f t="shared" si="0"/>
        <v>40</v>
      </c>
      <c r="C49" s="5"/>
      <c r="D49" s="5"/>
      <c r="E49" s="5"/>
      <c r="F49" s="5"/>
      <c r="G49" s="5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5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9.57421875" style="4" customWidth="1"/>
    <col min="4" max="6" width="9.140625" style="4" customWidth="1"/>
    <col min="7" max="7" width="9.57421875" style="4" customWidth="1"/>
    <col min="8" max="8" width="9.140625" style="4" customWidth="1"/>
    <col min="9" max="9" width="10.00390625" style="4" customWidth="1"/>
    <col min="10" max="16384" width="9.140625" style="4" customWidth="1"/>
  </cols>
  <sheetData>
    <row r="1" spans="1:4" ht="15.75">
      <c r="A1" s="1" t="s">
        <v>10</v>
      </c>
      <c r="B1" s="2"/>
      <c r="C1" s="1"/>
      <c r="D1" s="3"/>
    </row>
    <row r="2" ht="13.5" thickBot="1"/>
    <row r="3" spans="2:4" ht="12.75">
      <c r="B3" s="8" t="s">
        <v>0</v>
      </c>
      <c r="C3" s="9"/>
      <c r="D3" s="10">
        <v>0.02</v>
      </c>
    </row>
    <row r="4" spans="2:4" ht="12.75">
      <c r="B4" s="11" t="s">
        <v>1</v>
      </c>
      <c r="C4" s="12"/>
      <c r="D4" s="13">
        <v>0.015</v>
      </c>
    </row>
    <row r="5" spans="2:4" ht="12.75">
      <c r="B5" s="11" t="s">
        <v>2</v>
      </c>
      <c r="C5" s="14"/>
      <c r="D5" s="15">
        <v>-200</v>
      </c>
    </row>
    <row r="6" spans="2:4" ht="13.5" thickBot="1">
      <c r="B6" s="16" t="s">
        <v>3</v>
      </c>
      <c r="C6" s="17"/>
      <c r="D6" s="18">
        <v>35000</v>
      </c>
    </row>
    <row r="8" spans="2:7" ht="13.5" thickBot="1"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2:7" ht="12.75">
      <c r="B9" s="7">
        <v>0</v>
      </c>
      <c r="C9" s="5">
        <f>+D6</f>
        <v>35000</v>
      </c>
      <c r="D9" s="5">
        <f aca="true" t="shared" si="0" ref="D9:D49">+C9*birthrate</f>
        <v>700</v>
      </c>
      <c r="E9" s="5">
        <f aca="true" t="shared" si="1" ref="E9:E49">+C9*deathrate</f>
        <v>525</v>
      </c>
      <c r="F9" s="5">
        <f aca="true" t="shared" si="2" ref="F9:F49">migration</f>
        <v>-200</v>
      </c>
      <c r="G9" s="5">
        <f aca="true" t="shared" si="3" ref="G9:G49">+C9+D9-E9+F9</f>
        <v>34975</v>
      </c>
    </row>
    <row r="10" spans="2:7" ht="12.75">
      <c r="B10" s="7">
        <f aca="true" t="shared" si="4" ref="B10:B49">+B9+1</f>
        <v>1</v>
      </c>
      <c r="C10" s="5">
        <f aca="true" t="shared" si="5" ref="C10:C49">+G9</f>
        <v>34975</v>
      </c>
      <c r="D10" s="5">
        <f t="shared" si="0"/>
        <v>699.5</v>
      </c>
      <c r="E10" s="5">
        <f t="shared" si="1"/>
        <v>524.625</v>
      </c>
      <c r="F10" s="5">
        <f t="shared" si="2"/>
        <v>-200</v>
      </c>
      <c r="G10" s="5">
        <f t="shared" si="3"/>
        <v>34949.875</v>
      </c>
    </row>
    <row r="11" spans="2:7" ht="12.75">
      <c r="B11" s="7">
        <f t="shared" si="4"/>
        <v>2</v>
      </c>
      <c r="C11" s="5">
        <f t="shared" si="5"/>
        <v>34949.875</v>
      </c>
      <c r="D11" s="5">
        <f t="shared" si="0"/>
        <v>698.9975000000001</v>
      </c>
      <c r="E11" s="5">
        <f t="shared" si="1"/>
        <v>524.248125</v>
      </c>
      <c r="F11" s="5">
        <f t="shared" si="2"/>
        <v>-200</v>
      </c>
      <c r="G11" s="5">
        <f t="shared" si="3"/>
        <v>34924.624375</v>
      </c>
    </row>
    <row r="12" spans="2:7" ht="12.75">
      <c r="B12" s="7">
        <f t="shared" si="4"/>
        <v>3</v>
      </c>
      <c r="C12" s="5">
        <f t="shared" si="5"/>
        <v>34924.624375</v>
      </c>
      <c r="D12" s="5">
        <f t="shared" si="0"/>
        <v>698.4924875</v>
      </c>
      <c r="E12" s="5">
        <f t="shared" si="1"/>
        <v>523.869365625</v>
      </c>
      <c r="F12" s="5">
        <f t="shared" si="2"/>
        <v>-200</v>
      </c>
      <c r="G12" s="5">
        <f t="shared" si="3"/>
        <v>34899.247496874996</v>
      </c>
    </row>
    <row r="13" spans="2:7" ht="12.75">
      <c r="B13" s="7">
        <f t="shared" si="4"/>
        <v>4</v>
      </c>
      <c r="C13" s="5">
        <f t="shared" si="5"/>
        <v>34899.247496874996</v>
      </c>
      <c r="D13" s="5">
        <f t="shared" si="0"/>
        <v>697.9849499374999</v>
      </c>
      <c r="E13" s="5">
        <f t="shared" si="1"/>
        <v>523.4887124531249</v>
      </c>
      <c r="F13" s="5">
        <f t="shared" si="2"/>
        <v>-200</v>
      </c>
      <c r="G13" s="5">
        <f t="shared" si="3"/>
        <v>34873.74373435937</v>
      </c>
    </row>
    <row r="14" spans="2:7" ht="12.75">
      <c r="B14" s="7">
        <f t="shared" si="4"/>
        <v>5</v>
      </c>
      <c r="C14" s="5">
        <f t="shared" si="5"/>
        <v>34873.74373435937</v>
      </c>
      <c r="D14" s="5">
        <f t="shared" si="0"/>
        <v>697.4748746871874</v>
      </c>
      <c r="E14" s="5">
        <f t="shared" si="1"/>
        <v>523.1061560153905</v>
      </c>
      <c r="F14" s="5">
        <f t="shared" si="2"/>
        <v>-200</v>
      </c>
      <c r="G14" s="5">
        <f t="shared" si="3"/>
        <v>34848.112453031164</v>
      </c>
    </row>
    <row r="15" spans="2:7" ht="12.75">
      <c r="B15" s="7">
        <f t="shared" si="4"/>
        <v>6</v>
      </c>
      <c r="C15" s="5">
        <f t="shared" si="5"/>
        <v>34848.112453031164</v>
      </c>
      <c r="D15" s="5">
        <f t="shared" si="0"/>
        <v>696.9622490606233</v>
      </c>
      <c r="E15" s="5">
        <f t="shared" si="1"/>
        <v>522.7216867954675</v>
      </c>
      <c r="F15" s="5">
        <f t="shared" si="2"/>
        <v>-200</v>
      </c>
      <c r="G15" s="5">
        <f t="shared" si="3"/>
        <v>34822.353015296314</v>
      </c>
    </row>
    <row r="16" spans="2:7" ht="12.75">
      <c r="B16" s="7">
        <f t="shared" si="4"/>
        <v>7</v>
      </c>
      <c r="C16" s="5">
        <f t="shared" si="5"/>
        <v>34822.353015296314</v>
      </c>
      <c r="D16" s="5">
        <f t="shared" si="0"/>
        <v>696.4470603059262</v>
      </c>
      <c r="E16" s="5">
        <f t="shared" si="1"/>
        <v>522.3352952294447</v>
      </c>
      <c r="F16" s="5">
        <f t="shared" si="2"/>
        <v>-200</v>
      </c>
      <c r="G16" s="5">
        <f t="shared" si="3"/>
        <v>34796.46478037279</v>
      </c>
    </row>
    <row r="17" spans="2:7" ht="12.75">
      <c r="B17" s="7">
        <f t="shared" si="4"/>
        <v>8</v>
      </c>
      <c r="C17" s="5">
        <f t="shared" si="5"/>
        <v>34796.46478037279</v>
      </c>
      <c r="D17" s="5">
        <f t="shared" si="0"/>
        <v>695.9292956074559</v>
      </c>
      <c r="E17" s="5">
        <f t="shared" si="1"/>
        <v>521.9469717055919</v>
      </c>
      <c r="F17" s="5">
        <f t="shared" si="2"/>
        <v>-200</v>
      </c>
      <c r="G17" s="5">
        <f t="shared" si="3"/>
        <v>34770.44710427466</v>
      </c>
    </row>
    <row r="18" spans="2:7" ht="12.75">
      <c r="B18" s="7">
        <f t="shared" si="4"/>
        <v>9</v>
      </c>
      <c r="C18" s="5">
        <f t="shared" si="5"/>
        <v>34770.44710427466</v>
      </c>
      <c r="D18" s="5">
        <f t="shared" si="0"/>
        <v>695.4089420854932</v>
      </c>
      <c r="E18" s="5">
        <f t="shared" si="1"/>
        <v>521.5567065641198</v>
      </c>
      <c r="F18" s="5">
        <f t="shared" si="2"/>
        <v>-200</v>
      </c>
      <c r="G18" s="5">
        <f t="shared" si="3"/>
        <v>34744.29933979603</v>
      </c>
    </row>
    <row r="19" spans="2:7" ht="12.75">
      <c r="B19" s="7">
        <f t="shared" si="4"/>
        <v>10</v>
      </c>
      <c r="C19" s="5">
        <f t="shared" si="5"/>
        <v>34744.29933979603</v>
      </c>
      <c r="D19" s="5">
        <f t="shared" si="0"/>
        <v>694.8859867959206</v>
      </c>
      <c r="E19" s="5">
        <f t="shared" si="1"/>
        <v>521.1644900969404</v>
      </c>
      <c r="F19" s="5">
        <f t="shared" si="2"/>
        <v>-200</v>
      </c>
      <c r="G19" s="5">
        <f t="shared" si="3"/>
        <v>34718.02083649501</v>
      </c>
    </row>
    <row r="20" spans="2:7" ht="12.75">
      <c r="B20" s="7">
        <f t="shared" si="4"/>
        <v>11</v>
      </c>
      <c r="C20" s="5">
        <f t="shared" si="5"/>
        <v>34718.02083649501</v>
      </c>
      <c r="D20" s="5">
        <f t="shared" si="0"/>
        <v>694.3604167299002</v>
      </c>
      <c r="E20" s="5">
        <f t="shared" si="1"/>
        <v>520.7703125474251</v>
      </c>
      <c r="F20" s="5">
        <f t="shared" si="2"/>
        <v>-200</v>
      </c>
      <c r="G20" s="5">
        <f t="shared" si="3"/>
        <v>34691.610940677485</v>
      </c>
    </row>
    <row r="21" spans="2:7" ht="12.75">
      <c r="B21" s="7">
        <f t="shared" si="4"/>
        <v>12</v>
      </c>
      <c r="C21" s="5">
        <f t="shared" si="5"/>
        <v>34691.610940677485</v>
      </c>
      <c r="D21" s="5">
        <f t="shared" si="0"/>
        <v>693.8322188135497</v>
      </c>
      <c r="E21" s="5">
        <f t="shared" si="1"/>
        <v>520.3741641101623</v>
      </c>
      <c r="F21" s="5">
        <f t="shared" si="2"/>
        <v>-200</v>
      </c>
      <c r="G21" s="5">
        <f t="shared" si="3"/>
        <v>34665.068995380876</v>
      </c>
    </row>
    <row r="22" spans="2:7" ht="12.75">
      <c r="B22" s="7">
        <f t="shared" si="4"/>
        <v>13</v>
      </c>
      <c r="C22" s="5">
        <f t="shared" si="5"/>
        <v>34665.068995380876</v>
      </c>
      <c r="D22" s="5">
        <f t="shared" si="0"/>
        <v>693.3013799076175</v>
      </c>
      <c r="E22" s="5">
        <f t="shared" si="1"/>
        <v>519.9760349307131</v>
      </c>
      <c r="F22" s="5">
        <f t="shared" si="2"/>
        <v>-200</v>
      </c>
      <c r="G22" s="5">
        <f t="shared" si="3"/>
        <v>34638.39434035778</v>
      </c>
    </row>
    <row r="23" spans="2:7" ht="12.75">
      <c r="B23" s="7">
        <f t="shared" si="4"/>
        <v>14</v>
      </c>
      <c r="C23" s="5">
        <f t="shared" si="5"/>
        <v>34638.39434035778</v>
      </c>
      <c r="D23" s="5">
        <f t="shared" si="0"/>
        <v>692.7678868071556</v>
      </c>
      <c r="E23" s="5">
        <f t="shared" si="1"/>
        <v>519.5759151053667</v>
      </c>
      <c r="F23" s="5">
        <f t="shared" si="2"/>
        <v>-200</v>
      </c>
      <c r="G23" s="5">
        <f t="shared" si="3"/>
        <v>34611.58631205957</v>
      </c>
    </row>
    <row r="24" spans="2:7" ht="12.75">
      <c r="B24" s="7">
        <f t="shared" si="4"/>
        <v>15</v>
      </c>
      <c r="C24" s="5">
        <f t="shared" si="5"/>
        <v>34611.58631205957</v>
      </c>
      <c r="D24" s="5">
        <f t="shared" si="0"/>
        <v>692.2317262411914</v>
      </c>
      <c r="E24" s="5">
        <f t="shared" si="1"/>
        <v>519.1737946808935</v>
      </c>
      <c r="F24" s="5">
        <f t="shared" si="2"/>
        <v>-200</v>
      </c>
      <c r="G24" s="5">
        <f t="shared" si="3"/>
        <v>34584.64424361986</v>
      </c>
    </row>
    <row r="25" spans="2:7" ht="12.75">
      <c r="B25" s="7">
        <f t="shared" si="4"/>
        <v>16</v>
      </c>
      <c r="C25" s="5">
        <f t="shared" si="5"/>
        <v>34584.64424361986</v>
      </c>
      <c r="D25" s="5">
        <f t="shared" si="0"/>
        <v>691.6928848723973</v>
      </c>
      <c r="E25" s="5">
        <f t="shared" si="1"/>
        <v>518.7696636542979</v>
      </c>
      <c r="F25" s="5">
        <f t="shared" si="2"/>
        <v>-200</v>
      </c>
      <c r="G25" s="5">
        <f t="shared" si="3"/>
        <v>34557.567464837965</v>
      </c>
    </row>
    <row r="26" spans="2:7" ht="12.75">
      <c r="B26" s="7">
        <f t="shared" si="4"/>
        <v>17</v>
      </c>
      <c r="C26" s="5">
        <f t="shared" si="5"/>
        <v>34557.567464837965</v>
      </c>
      <c r="D26" s="5">
        <f t="shared" si="0"/>
        <v>691.1513492967593</v>
      </c>
      <c r="E26" s="5">
        <f t="shared" si="1"/>
        <v>518.3635119725694</v>
      </c>
      <c r="F26" s="5">
        <f t="shared" si="2"/>
        <v>-200</v>
      </c>
      <c r="G26" s="5">
        <f t="shared" si="3"/>
        <v>34530.355302162156</v>
      </c>
    </row>
    <row r="27" spans="2:7" ht="12.75">
      <c r="B27" s="7">
        <f t="shared" si="4"/>
        <v>18</v>
      </c>
      <c r="C27" s="5">
        <f t="shared" si="5"/>
        <v>34530.355302162156</v>
      </c>
      <c r="D27" s="5">
        <f t="shared" si="0"/>
        <v>690.6071060432431</v>
      </c>
      <c r="E27" s="5">
        <f t="shared" si="1"/>
        <v>517.9553295324323</v>
      </c>
      <c r="F27" s="5">
        <f t="shared" si="2"/>
        <v>-200</v>
      </c>
      <c r="G27" s="5">
        <f t="shared" si="3"/>
        <v>34503.00707867297</v>
      </c>
    </row>
    <row r="28" spans="2:7" ht="12.75">
      <c r="B28" s="7">
        <f t="shared" si="4"/>
        <v>19</v>
      </c>
      <c r="C28" s="5">
        <f t="shared" si="5"/>
        <v>34503.00707867297</v>
      </c>
      <c r="D28" s="5">
        <f t="shared" si="0"/>
        <v>690.0601415734594</v>
      </c>
      <c r="E28" s="5">
        <f t="shared" si="1"/>
        <v>517.5451061800945</v>
      </c>
      <c r="F28" s="5">
        <f t="shared" si="2"/>
        <v>-200</v>
      </c>
      <c r="G28" s="5">
        <f t="shared" si="3"/>
        <v>34475.522114066334</v>
      </c>
    </row>
    <row r="29" spans="2:7" ht="12.75">
      <c r="B29" s="7">
        <f t="shared" si="4"/>
        <v>20</v>
      </c>
      <c r="C29" s="5">
        <f t="shared" si="5"/>
        <v>34475.522114066334</v>
      </c>
      <c r="D29" s="5">
        <f t="shared" si="0"/>
        <v>689.5104422813267</v>
      </c>
      <c r="E29" s="5">
        <f t="shared" si="1"/>
        <v>517.132831710995</v>
      </c>
      <c r="F29" s="5">
        <f t="shared" si="2"/>
        <v>-200</v>
      </c>
      <c r="G29" s="5">
        <f t="shared" si="3"/>
        <v>34447.89972463666</v>
      </c>
    </row>
    <row r="30" spans="2:7" ht="12.75">
      <c r="B30" s="7">
        <f t="shared" si="4"/>
        <v>21</v>
      </c>
      <c r="C30" s="5">
        <f t="shared" si="5"/>
        <v>34447.89972463666</v>
      </c>
      <c r="D30" s="5">
        <f t="shared" si="0"/>
        <v>688.9579944927333</v>
      </c>
      <c r="E30" s="5">
        <f t="shared" si="1"/>
        <v>516.7184958695499</v>
      </c>
      <c r="F30" s="5">
        <f t="shared" si="2"/>
        <v>-200</v>
      </c>
      <c r="G30" s="5">
        <f t="shared" si="3"/>
        <v>34420.139223259845</v>
      </c>
    </row>
    <row r="31" spans="2:7" ht="12.75">
      <c r="B31" s="7">
        <f t="shared" si="4"/>
        <v>22</v>
      </c>
      <c r="C31" s="5">
        <f t="shared" si="5"/>
        <v>34420.139223259845</v>
      </c>
      <c r="D31" s="5">
        <f t="shared" si="0"/>
        <v>688.4027844651969</v>
      </c>
      <c r="E31" s="5">
        <f t="shared" si="1"/>
        <v>516.3020883488977</v>
      </c>
      <c r="F31" s="5">
        <f t="shared" si="2"/>
        <v>-200</v>
      </c>
      <c r="G31" s="5">
        <f t="shared" si="3"/>
        <v>34392.23991937614</v>
      </c>
    </row>
    <row r="32" spans="2:7" ht="12.75">
      <c r="B32" s="7">
        <f t="shared" si="4"/>
        <v>23</v>
      </c>
      <c r="C32" s="5">
        <f t="shared" si="5"/>
        <v>34392.23991937614</v>
      </c>
      <c r="D32" s="5">
        <f t="shared" si="0"/>
        <v>687.8447983875228</v>
      </c>
      <c r="E32" s="5">
        <f t="shared" si="1"/>
        <v>515.883598790642</v>
      </c>
      <c r="F32" s="5">
        <f t="shared" si="2"/>
        <v>-200</v>
      </c>
      <c r="G32" s="5">
        <f t="shared" si="3"/>
        <v>34364.20111897302</v>
      </c>
    </row>
    <row r="33" spans="2:7" ht="12.75">
      <c r="B33" s="7">
        <f t="shared" si="4"/>
        <v>24</v>
      </c>
      <c r="C33" s="5">
        <f t="shared" si="5"/>
        <v>34364.20111897302</v>
      </c>
      <c r="D33" s="5">
        <f t="shared" si="0"/>
        <v>687.2840223794603</v>
      </c>
      <c r="E33" s="5">
        <f t="shared" si="1"/>
        <v>515.4630167845953</v>
      </c>
      <c r="F33" s="5">
        <f t="shared" si="2"/>
        <v>-200</v>
      </c>
      <c r="G33" s="5">
        <f t="shared" si="3"/>
        <v>34336.022124567884</v>
      </c>
    </row>
    <row r="34" spans="2:7" ht="12.75">
      <c r="B34" s="7">
        <f t="shared" si="4"/>
        <v>25</v>
      </c>
      <c r="C34" s="5">
        <f t="shared" si="5"/>
        <v>34336.022124567884</v>
      </c>
      <c r="D34" s="5">
        <f t="shared" si="0"/>
        <v>686.7204424913577</v>
      </c>
      <c r="E34" s="5">
        <f t="shared" si="1"/>
        <v>515.0403318685183</v>
      </c>
      <c r="F34" s="5">
        <f t="shared" si="2"/>
        <v>-200</v>
      </c>
      <c r="G34" s="5">
        <f t="shared" si="3"/>
        <v>34307.70223519072</v>
      </c>
    </row>
    <row r="35" spans="2:7" ht="12.75">
      <c r="B35" s="7">
        <f t="shared" si="4"/>
        <v>26</v>
      </c>
      <c r="C35" s="5">
        <f t="shared" si="5"/>
        <v>34307.70223519072</v>
      </c>
      <c r="D35" s="5">
        <f t="shared" si="0"/>
        <v>686.1540447038144</v>
      </c>
      <c r="E35" s="5">
        <f t="shared" si="1"/>
        <v>514.6155335278609</v>
      </c>
      <c r="F35" s="5">
        <f t="shared" si="2"/>
        <v>-200</v>
      </c>
      <c r="G35" s="5">
        <f t="shared" si="3"/>
        <v>34279.240746366675</v>
      </c>
    </row>
    <row r="36" spans="2:7" ht="12.75">
      <c r="B36" s="7">
        <f t="shared" si="4"/>
        <v>27</v>
      </c>
      <c r="C36" s="5">
        <f t="shared" si="5"/>
        <v>34279.240746366675</v>
      </c>
      <c r="D36" s="5">
        <f t="shared" si="0"/>
        <v>685.5848149273335</v>
      </c>
      <c r="E36" s="5">
        <f t="shared" si="1"/>
        <v>514.1886111955001</v>
      </c>
      <c r="F36" s="5">
        <f t="shared" si="2"/>
        <v>-200</v>
      </c>
      <c r="G36" s="5">
        <f t="shared" si="3"/>
        <v>34250.63695009851</v>
      </c>
    </row>
    <row r="37" spans="2:7" ht="12.75">
      <c r="B37" s="7">
        <f t="shared" si="4"/>
        <v>28</v>
      </c>
      <c r="C37" s="5">
        <f t="shared" si="5"/>
        <v>34250.63695009851</v>
      </c>
      <c r="D37" s="5">
        <f t="shared" si="0"/>
        <v>685.0127390019702</v>
      </c>
      <c r="E37" s="5">
        <f t="shared" si="1"/>
        <v>513.7595542514777</v>
      </c>
      <c r="F37" s="5">
        <f t="shared" si="2"/>
        <v>-200</v>
      </c>
      <c r="G37" s="5">
        <f t="shared" si="3"/>
        <v>34221.890134849</v>
      </c>
    </row>
    <row r="38" spans="2:7" ht="12.75">
      <c r="B38" s="7">
        <f t="shared" si="4"/>
        <v>29</v>
      </c>
      <c r="C38" s="5">
        <f t="shared" si="5"/>
        <v>34221.890134849</v>
      </c>
      <c r="D38" s="5">
        <f t="shared" si="0"/>
        <v>684.43780269698</v>
      </c>
      <c r="E38" s="5">
        <f t="shared" si="1"/>
        <v>513.3283520227351</v>
      </c>
      <c r="F38" s="5">
        <f t="shared" si="2"/>
        <v>-200</v>
      </c>
      <c r="G38" s="5">
        <f t="shared" si="3"/>
        <v>34192.99958552325</v>
      </c>
    </row>
    <row r="39" spans="2:7" ht="12.75">
      <c r="B39" s="7">
        <f t="shared" si="4"/>
        <v>30</v>
      </c>
      <c r="C39" s="5">
        <f t="shared" si="5"/>
        <v>34192.99958552325</v>
      </c>
      <c r="D39" s="5">
        <f t="shared" si="0"/>
        <v>683.859991710465</v>
      </c>
      <c r="E39" s="5">
        <f t="shared" si="1"/>
        <v>512.8949937828487</v>
      </c>
      <c r="F39" s="5">
        <f t="shared" si="2"/>
        <v>-200</v>
      </c>
      <c r="G39" s="5">
        <f t="shared" si="3"/>
        <v>34163.96458345086</v>
      </c>
    </row>
    <row r="40" spans="2:7" ht="12.75">
      <c r="B40" s="7">
        <f t="shared" si="4"/>
        <v>31</v>
      </c>
      <c r="C40" s="5">
        <f t="shared" si="5"/>
        <v>34163.96458345086</v>
      </c>
      <c r="D40" s="5">
        <f t="shared" si="0"/>
        <v>683.2792916690173</v>
      </c>
      <c r="E40" s="5">
        <f t="shared" si="1"/>
        <v>512.4594687517629</v>
      </c>
      <c r="F40" s="5">
        <f t="shared" si="2"/>
        <v>-200</v>
      </c>
      <c r="G40" s="5">
        <f t="shared" si="3"/>
        <v>34134.78440636812</v>
      </c>
    </row>
    <row r="41" spans="2:7" ht="12.75">
      <c r="B41" s="7">
        <f t="shared" si="4"/>
        <v>32</v>
      </c>
      <c r="C41" s="5">
        <f t="shared" si="5"/>
        <v>34134.78440636812</v>
      </c>
      <c r="D41" s="5">
        <f t="shared" si="0"/>
        <v>682.6956881273624</v>
      </c>
      <c r="E41" s="5">
        <f t="shared" si="1"/>
        <v>512.0217660955218</v>
      </c>
      <c r="F41" s="5">
        <f t="shared" si="2"/>
        <v>-200</v>
      </c>
      <c r="G41" s="5">
        <f t="shared" si="3"/>
        <v>34105.45832839996</v>
      </c>
    </row>
    <row r="42" spans="2:7" ht="12.75">
      <c r="B42" s="7">
        <f t="shared" si="4"/>
        <v>33</v>
      </c>
      <c r="C42" s="5">
        <f t="shared" si="5"/>
        <v>34105.45832839996</v>
      </c>
      <c r="D42" s="5">
        <f t="shared" si="0"/>
        <v>682.1091665679992</v>
      </c>
      <c r="E42" s="5">
        <f t="shared" si="1"/>
        <v>511.5818749259994</v>
      </c>
      <c r="F42" s="5">
        <f t="shared" si="2"/>
        <v>-200</v>
      </c>
      <c r="G42" s="5">
        <f t="shared" si="3"/>
        <v>34075.98562004196</v>
      </c>
    </row>
    <row r="43" spans="2:7" ht="12.75">
      <c r="B43" s="7">
        <f t="shared" si="4"/>
        <v>34</v>
      </c>
      <c r="C43" s="5">
        <f t="shared" si="5"/>
        <v>34075.98562004196</v>
      </c>
      <c r="D43" s="5">
        <f t="shared" si="0"/>
        <v>681.5197124008392</v>
      </c>
      <c r="E43" s="5">
        <f t="shared" si="1"/>
        <v>511.1397843006294</v>
      </c>
      <c r="F43" s="5">
        <f t="shared" si="2"/>
        <v>-200</v>
      </c>
      <c r="G43" s="5">
        <f t="shared" si="3"/>
        <v>34046.365548142174</v>
      </c>
    </row>
    <row r="44" spans="2:7" ht="12.75">
      <c r="B44" s="7">
        <f t="shared" si="4"/>
        <v>35</v>
      </c>
      <c r="C44" s="5">
        <f t="shared" si="5"/>
        <v>34046.365548142174</v>
      </c>
      <c r="D44" s="5">
        <f t="shared" si="0"/>
        <v>680.9273109628435</v>
      </c>
      <c r="E44" s="5">
        <f t="shared" si="1"/>
        <v>510.69548322213257</v>
      </c>
      <c r="F44" s="5">
        <f t="shared" si="2"/>
        <v>-200</v>
      </c>
      <c r="G44" s="5">
        <f t="shared" si="3"/>
        <v>34016.597375882884</v>
      </c>
    </row>
    <row r="45" spans="2:7" ht="12.75">
      <c r="B45" s="7">
        <f t="shared" si="4"/>
        <v>36</v>
      </c>
      <c r="C45" s="5">
        <f t="shared" si="5"/>
        <v>34016.597375882884</v>
      </c>
      <c r="D45" s="5">
        <f t="shared" si="0"/>
        <v>680.3319475176577</v>
      </c>
      <c r="E45" s="5">
        <f t="shared" si="1"/>
        <v>510.24896063824326</v>
      </c>
      <c r="F45" s="5">
        <f t="shared" si="2"/>
        <v>-200</v>
      </c>
      <c r="G45" s="5">
        <f t="shared" si="3"/>
        <v>33986.6803627623</v>
      </c>
    </row>
    <row r="46" spans="2:7" ht="12.75">
      <c r="B46" s="7">
        <f t="shared" si="4"/>
        <v>37</v>
      </c>
      <c r="C46" s="5">
        <f t="shared" si="5"/>
        <v>33986.6803627623</v>
      </c>
      <c r="D46" s="5">
        <f t="shared" si="0"/>
        <v>679.733607255246</v>
      </c>
      <c r="E46" s="5">
        <f t="shared" si="1"/>
        <v>509.8002054414345</v>
      </c>
      <c r="F46" s="5">
        <f t="shared" si="2"/>
        <v>-200</v>
      </c>
      <c r="G46" s="5">
        <f t="shared" si="3"/>
        <v>33956.61376457611</v>
      </c>
    </row>
    <row r="47" spans="2:7" ht="12.75">
      <c r="B47" s="7">
        <f t="shared" si="4"/>
        <v>38</v>
      </c>
      <c r="C47" s="5">
        <f t="shared" si="5"/>
        <v>33956.61376457611</v>
      </c>
      <c r="D47" s="5">
        <f t="shared" si="0"/>
        <v>679.1322752915222</v>
      </c>
      <c r="E47" s="5">
        <f t="shared" si="1"/>
        <v>509.3492064686417</v>
      </c>
      <c r="F47" s="5">
        <f t="shared" si="2"/>
        <v>-200</v>
      </c>
      <c r="G47" s="5">
        <f t="shared" si="3"/>
        <v>33926.39683339899</v>
      </c>
    </row>
    <row r="48" spans="2:7" ht="12.75">
      <c r="B48" s="7">
        <f t="shared" si="4"/>
        <v>39</v>
      </c>
      <c r="C48" s="5">
        <f t="shared" si="5"/>
        <v>33926.39683339899</v>
      </c>
      <c r="D48" s="5">
        <f t="shared" si="0"/>
        <v>678.5279366679798</v>
      </c>
      <c r="E48" s="5">
        <f t="shared" si="1"/>
        <v>508.89595250098483</v>
      </c>
      <c r="F48" s="5">
        <f t="shared" si="2"/>
        <v>-200</v>
      </c>
      <c r="G48" s="5">
        <f t="shared" si="3"/>
        <v>33896.02881756599</v>
      </c>
    </row>
    <row r="49" spans="2:7" ht="12.75">
      <c r="B49" s="7">
        <f t="shared" si="4"/>
        <v>40</v>
      </c>
      <c r="C49" s="5">
        <f t="shared" si="5"/>
        <v>33896.02881756599</v>
      </c>
      <c r="D49" s="5">
        <f t="shared" si="0"/>
        <v>677.9205763513198</v>
      </c>
      <c r="E49" s="5">
        <f t="shared" si="1"/>
        <v>508.4404322634898</v>
      </c>
      <c r="F49" s="5">
        <f t="shared" si="2"/>
        <v>-200</v>
      </c>
      <c r="G49" s="5">
        <f t="shared" si="3"/>
        <v>33865.50896165382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2001-06-25T05:57:18Z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