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mplate" sheetId="1" r:id="rId1"/>
    <sheet name="Completed" sheetId="2" r:id="rId2"/>
  </sheets>
  <definedNames>
    <definedName name="yeasr" localSheetId="0">'Template'!$D$4</definedName>
    <definedName name="yeasr">'Completed'!$D$4</definedName>
  </definedNames>
  <calcPr fullCalcOnLoad="1"/>
</workbook>
</file>

<file path=xl/sharedStrings.xml><?xml version="1.0" encoding="utf-8"?>
<sst xmlns="http://schemas.openxmlformats.org/spreadsheetml/2006/main" count="44" uniqueCount="22">
  <si>
    <t>Funds $m</t>
  </si>
  <si>
    <t>Popn ‘000</t>
  </si>
  <si>
    <t>Area ‘000 sq km</t>
  </si>
  <si>
    <t>$/head</t>
  </si>
  <si>
    <t>$/sq km</t>
  </si>
  <si>
    <t>NSW</t>
  </si>
  <si>
    <t>Vic</t>
  </si>
  <si>
    <t>Qld</t>
  </si>
  <si>
    <t>WA</t>
  </si>
  <si>
    <t>SA</t>
  </si>
  <si>
    <t>Tas</t>
  </si>
  <si>
    <t>NT</t>
  </si>
  <si>
    <t>ACT</t>
  </si>
  <si>
    <t>Australia</t>
  </si>
  <si>
    <t xml:space="preserve">Spread </t>
  </si>
  <si>
    <t>years</t>
  </si>
  <si>
    <t>5.3 Road funding</t>
  </si>
  <si>
    <t>$/head/ year</t>
  </si>
  <si>
    <t>Road funds in Commonwealth announcement November 2000</t>
  </si>
  <si>
    <t>Additional data - fuel excise budgeted to be collected 2000-01</t>
  </si>
  <si>
    <t>million</t>
  </si>
  <si>
    <t>per capita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</si>
</sst>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b/>
      <sz val="12"/>
      <color indexed="13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</cols>
  <sheetData>
    <row r="1" spans="1:4" ht="15.75">
      <c r="A1" s="11" t="s">
        <v>16</v>
      </c>
      <c r="B1" s="12"/>
      <c r="C1" s="12"/>
      <c r="D1" s="12"/>
    </row>
    <row r="3" spans="2:7" ht="12.75">
      <c r="B3" s="5" t="s">
        <v>18</v>
      </c>
      <c r="C3" s="5"/>
      <c r="D3" s="5"/>
      <c r="E3" s="5"/>
      <c r="F3" s="5"/>
      <c r="G3" s="5"/>
    </row>
    <row r="4" spans="3:5" ht="12.75">
      <c r="C4" t="s">
        <v>14</v>
      </c>
      <c r="D4">
        <v>4</v>
      </c>
      <c r="E4" t="s">
        <v>15</v>
      </c>
    </row>
    <row r="6" spans="3:8" ht="26.25" thickBot="1"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17</v>
      </c>
    </row>
    <row r="7" spans="2:8" ht="12.75">
      <c r="B7" t="s">
        <v>5</v>
      </c>
      <c r="C7" s="1">
        <v>340</v>
      </c>
      <c r="D7" s="1">
        <v>6519</v>
      </c>
      <c r="E7" s="13">
        <v>801.6</v>
      </c>
      <c r="F7" s="1"/>
      <c r="G7" s="1"/>
      <c r="H7" s="2"/>
    </row>
    <row r="8" spans="2:8" ht="12.75">
      <c r="B8" t="s">
        <v>6</v>
      </c>
      <c r="C8" s="1">
        <v>250</v>
      </c>
      <c r="D8" s="1">
        <v>4794</v>
      </c>
      <c r="E8" s="13">
        <v>227.6</v>
      </c>
      <c r="F8" s="1"/>
      <c r="G8" s="1"/>
      <c r="H8" s="2"/>
    </row>
    <row r="9" spans="2:8" ht="12.75">
      <c r="B9" t="s">
        <v>7</v>
      </c>
      <c r="C9" s="1">
        <v>250</v>
      </c>
      <c r="D9" s="1">
        <v>3596</v>
      </c>
      <c r="E9" s="13">
        <v>1727.2</v>
      </c>
      <c r="F9" s="1"/>
      <c r="G9" s="1"/>
      <c r="H9" s="2"/>
    </row>
    <row r="10" spans="2:8" ht="12.75">
      <c r="B10" t="s">
        <v>8</v>
      </c>
      <c r="C10" s="1">
        <v>180</v>
      </c>
      <c r="D10" s="1">
        <v>1906</v>
      </c>
      <c r="E10" s="13">
        <v>2525.5</v>
      </c>
      <c r="F10" s="1"/>
      <c r="G10" s="1"/>
      <c r="H10" s="2"/>
    </row>
    <row r="11" spans="2:8" ht="12.75">
      <c r="B11" t="s">
        <v>9</v>
      </c>
      <c r="C11" s="1">
        <v>100</v>
      </c>
      <c r="D11" s="1">
        <v>1503</v>
      </c>
      <c r="E11" s="13">
        <v>984</v>
      </c>
      <c r="F11" s="1"/>
      <c r="G11" s="1"/>
      <c r="H11" s="2"/>
    </row>
    <row r="12" spans="2:8" ht="12.75">
      <c r="B12" t="s">
        <v>10</v>
      </c>
      <c r="C12" s="1">
        <v>40</v>
      </c>
      <c r="D12" s="1">
        <v>469</v>
      </c>
      <c r="E12" s="13">
        <v>67.8</v>
      </c>
      <c r="F12" s="1"/>
      <c r="G12" s="1"/>
      <c r="H12" s="2"/>
    </row>
    <row r="13" spans="2:8" ht="12.75">
      <c r="B13" t="s">
        <v>11</v>
      </c>
      <c r="C13" s="1">
        <v>20</v>
      </c>
      <c r="D13" s="1">
        <v>197</v>
      </c>
      <c r="E13" s="13">
        <v>1346.2</v>
      </c>
      <c r="F13" s="1"/>
      <c r="G13" s="1"/>
      <c r="H13" s="2"/>
    </row>
    <row r="14" spans="2:8" ht="13.5" thickBot="1">
      <c r="B14" t="s">
        <v>12</v>
      </c>
      <c r="C14" s="1">
        <v>20</v>
      </c>
      <c r="D14" s="1">
        <v>314</v>
      </c>
      <c r="E14" s="13">
        <v>2.4</v>
      </c>
      <c r="F14" s="1"/>
      <c r="G14" s="1"/>
      <c r="H14" s="2"/>
    </row>
    <row r="15" spans="2:8" ht="12.75">
      <c r="B15" s="7" t="s">
        <v>13</v>
      </c>
      <c r="C15" s="9"/>
      <c r="D15" s="9"/>
      <c r="E15" s="14"/>
      <c r="F15" s="9"/>
      <c r="G15" s="9"/>
      <c r="H15" s="8"/>
    </row>
    <row r="17" spans="7:9" ht="12.75">
      <c r="G17" s="15" t="s">
        <v>19</v>
      </c>
      <c r="H17" s="1">
        <v>12709</v>
      </c>
      <c r="I17" t="s">
        <v>20</v>
      </c>
    </row>
    <row r="18" spans="7:8" ht="12.75">
      <c r="G18" t="s">
        <v>21</v>
      </c>
      <c r="H18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0" customWidth="1"/>
  </cols>
  <sheetData>
    <row r="1" spans="1:4" ht="15.75">
      <c r="A1" s="3" t="s">
        <v>16</v>
      </c>
      <c r="B1" s="4"/>
      <c r="C1" s="4"/>
      <c r="D1" s="4"/>
    </row>
    <row r="3" spans="2:7" ht="12.75">
      <c r="B3" s="5" t="s">
        <v>18</v>
      </c>
      <c r="C3" s="5"/>
      <c r="D3" s="5"/>
      <c r="E3" s="5"/>
      <c r="F3" s="5"/>
      <c r="G3" s="5"/>
    </row>
    <row r="4" spans="3:5" ht="12.75">
      <c r="C4" t="s">
        <v>14</v>
      </c>
      <c r="D4">
        <v>4</v>
      </c>
      <c r="E4" t="s">
        <v>15</v>
      </c>
    </row>
    <row r="6" spans="3:8" ht="26.25" thickBot="1"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17</v>
      </c>
    </row>
    <row r="7" spans="2:8" ht="12.75">
      <c r="B7" t="s">
        <v>5</v>
      </c>
      <c r="C7" s="1">
        <v>340</v>
      </c>
      <c r="D7" s="1">
        <v>6519</v>
      </c>
      <c r="E7" s="13">
        <v>801.6</v>
      </c>
      <c r="F7" s="1">
        <f>1000*C7/D7</f>
        <v>52.15523853351741</v>
      </c>
      <c r="G7" s="1">
        <f>1000*C7/E7</f>
        <v>424.1516966067864</v>
      </c>
      <c r="H7" s="2">
        <f>F7/yeasr</f>
        <v>13.038809633379353</v>
      </c>
    </row>
    <row r="8" spans="2:8" ht="12.75">
      <c r="B8" t="s">
        <v>6</v>
      </c>
      <c r="C8" s="1">
        <v>250</v>
      </c>
      <c r="D8" s="1">
        <v>4794</v>
      </c>
      <c r="E8" s="13">
        <v>227.6</v>
      </c>
      <c r="F8" s="1">
        <f aca="true" t="shared" si="0" ref="F8:F15">1000*C8/D8</f>
        <v>52.14851898206091</v>
      </c>
      <c r="G8" s="1">
        <f aca="true" t="shared" si="1" ref="G8:G15">1000*C8/E8</f>
        <v>1098.4182776801406</v>
      </c>
      <c r="H8" s="2">
        <f aca="true" t="shared" si="2" ref="H8:H15">F8/yeasr</f>
        <v>13.037129745515227</v>
      </c>
    </row>
    <row r="9" spans="2:8" ht="12.75">
      <c r="B9" t="s">
        <v>7</v>
      </c>
      <c r="C9" s="1">
        <v>250</v>
      </c>
      <c r="D9" s="1">
        <v>3596</v>
      </c>
      <c r="E9" s="13">
        <v>1727.2</v>
      </c>
      <c r="F9" s="1">
        <f t="shared" si="0"/>
        <v>69.52169076751946</v>
      </c>
      <c r="G9" s="1">
        <f t="shared" si="1"/>
        <v>144.74293654469662</v>
      </c>
      <c r="H9" s="2">
        <f t="shared" si="2"/>
        <v>17.380422691879865</v>
      </c>
    </row>
    <row r="10" spans="2:8" ht="12.75">
      <c r="B10" t="s">
        <v>8</v>
      </c>
      <c r="C10" s="1">
        <v>180</v>
      </c>
      <c r="D10" s="1">
        <v>1906</v>
      </c>
      <c r="E10" s="13">
        <v>2525.5</v>
      </c>
      <c r="F10" s="1">
        <f t="shared" si="0"/>
        <v>94.43861490031479</v>
      </c>
      <c r="G10" s="1">
        <f t="shared" si="1"/>
        <v>71.27301524450604</v>
      </c>
      <c r="H10" s="2">
        <f t="shared" si="2"/>
        <v>23.609653725078697</v>
      </c>
    </row>
    <row r="11" spans="2:8" ht="12.75">
      <c r="B11" t="s">
        <v>9</v>
      </c>
      <c r="C11" s="1">
        <v>100</v>
      </c>
      <c r="D11" s="1">
        <v>1503</v>
      </c>
      <c r="E11" s="13">
        <v>984</v>
      </c>
      <c r="F11" s="1">
        <f t="shared" si="0"/>
        <v>66.53359946773121</v>
      </c>
      <c r="G11" s="1">
        <f t="shared" si="1"/>
        <v>101.6260162601626</v>
      </c>
      <c r="H11" s="2">
        <f t="shared" si="2"/>
        <v>16.633399866932802</v>
      </c>
    </row>
    <row r="12" spans="2:8" ht="12.75">
      <c r="B12" t="s">
        <v>10</v>
      </c>
      <c r="C12" s="1">
        <v>40</v>
      </c>
      <c r="D12" s="1">
        <v>469</v>
      </c>
      <c r="E12" s="13">
        <v>67.8</v>
      </c>
      <c r="F12" s="1">
        <f t="shared" si="0"/>
        <v>85.28784648187633</v>
      </c>
      <c r="G12" s="1">
        <f t="shared" si="1"/>
        <v>589.9705014749263</v>
      </c>
      <c r="H12" s="2">
        <f t="shared" si="2"/>
        <v>21.321961620469082</v>
      </c>
    </row>
    <row r="13" spans="2:8" ht="12.75">
      <c r="B13" t="s">
        <v>11</v>
      </c>
      <c r="C13" s="1">
        <v>20</v>
      </c>
      <c r="D13" s="1">
        <v>197</v>
      </c>
      <c r="E13" s="13">
        <v>1346.2</v>
      </c>
      <c r="F13" s="1">
        <f t="shared" si="0"/>
        <v>101.5228426395939</v>
      </c>
      <c r="G13" s="1">
        <f t="shared" si="1"/>
        <v>14.856633486851878</v>
      </c>
      <c r="H13" s="2">
        <f t="shared" si="2"/>
        <v>25.380710659898476</v>
      </c>
    </row>
    <row r="14" spans="2:8" ht="13.5" thickBot="1">
      <c r="B14" t="s">
        <v>12</v>
      </c>
      <c r="C14" s="1">
        <v>20</v>
      </c>
      <c r="D14" s="1">
        <v>314</v>
      </c>
      <c r="E14" s="13">
        <v>2.4</v>
      </c>
      <c r="F14" s="1">
        <f t="shared" si="0"/>
        <v>63.69426751592356</v>
      </c>
      <c r="G14" s="1">
        <f t="shared" si="1"/>
        <v>8333.333333333334</v>
      </c>
      <c r="H14" s="2">
        <f t="shared" si="2"/>
        <v>15.92356687898089</v>
      </c>
    </row>
    <row r="15" spans="2:8" ht="12.75">
      <c r="B15" s="7" t="s">
        <v>13</v>
      </c>
      <c r="C15" s="9">
        <f>SUM(C7:C14)</f>
        <v>1200</v>
      </c>
      <c r="D15" s="9">
        <f>SUM(D7:D14)</f>
        <v>19298</v>
      </c>
      <c r="E15" s="14">
        <v>7682.3</v>
      </c>
      <c r="F15" s="9">
        <f t="shared" si="0"/>
        <v>62.18260959684942</v>
      </c>
      <c r="G15" s="9">
        <f t="shared" si="1"/>
        <v>156.20322038972702</v>
      </c>
      <c r="H15" s="8">
        <f t="shared" si="2"/>
        <v>15.545652399212354</v>
      </c>
    </row>
    <row r="17" spans="7:9" ht="12.75">
      <c r="G17" s="15" t="s">
        <v>19</v>
      </c>
      <c r="H17" s="1">
        <v>12709</v>
      </c>
      <c r="I17" t="s">
        <v>20</v>
      </c>
    </row>
    <row r="18" spans="7:8" ht="12.75">
      <c r="G18" t="s">
        <v>21</v>
      </c>
      <c r="H18" s="10">
        <f>1000*H17/D15</f>
        <v>658.565654471966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2001-01-10T06:25:49Z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