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emplate" sheetId="1" r:id="rId1"/>
    <sheet name="Complete" sheetId="2" r:id="rId2"/>
  </sheets>
  <definedNames/>
  <calcPr fullCalcOnLoad="1"/>
</workbook>
</file>

<file path=xl/sharedStrings.xml><?xml version="1.0" encoding="utf-8"?>
<sst xmlns="http://schemas.openxmlformats.org/spreadsheetml/2006/main" count="52" uniqueCount="29">
  <si>
    <t>4.2 Exercises in cash and accrual</t>
  </si>
  <si>
    <t>Cash flow statement</t>
  </si>
  <si>
    <t>Accrual Statement</t>
  </si>
  <si>
    <t>Revenue items</t>
  </si>
  <si>
    <t>Revenue</t>
  </si>
  <si>
    <t>Appropriation</t>
  </si>
  <si>
    <t>Sale of car</t>
  </si>
  <si>
    <t>$3000 less book value of ($2600–$1650)</t>
  </si>
  <si>
    <t>Consultancy</t>
  </si>
  <si>
    <t>$8000 debtor</t>
  </si>
  <si>
    <t>Expense items</t>
  </si>
  <si>
    <t>Expense</t>
  </si>
  <si>
    <t>Salaries</t>
  </si>
  <si>
    <t>Superannuation</t>
  </si>
  <si>
    <t>Rent</t>
  </si>
  <si>
    <t>Accrued four payments of $8000</t>
  </si>
  <si>
    <t>Car purchase</t>
  </si>
  <si>
    <t>Depreciation old car</t>
  </si>
  <si>
    <t>Half year</t>
  </si>
  <si>
    <t>Depreciation new car</t>
  </si>
  <si>
    <t>Phone</t>
  </si>
  <si>
    <t>As cash, but subtract $2500 (lfy), add $3200 (eoy sundry creditor)</t>
  </si>
  <si>
    <t>Other expenses</t>
  </si>
  <si>
    <t>As cash, but subtract $4000 (lfy), add $6000 (eoy sundry creditor)</t>
  </si>
  <si>
    <t>Sur/def</t>
  </si>
  <si>
    <t>Income</t>
  </si>
  <si>
    <t>Receipts</t>
  </si>
  <si>
    <t>Outlays</t>
  </si>
  <si>
    <t>Notes relating to accrual statement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</si>
</sst>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0</xdr:rowOff>
    </xdr:from>
    <xdr:to>
      <xdr:col>4</xdr:col>
      <xdr:colOff>1533525</xdr:colOff>
      <xdr:row>11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33725" y="866775"/>
          <a:ext cx="1123950" cy="1219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Try completing the accrual statement.  A completed statement, including notes, is on the next sheet "complete"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4" width="10.421875" style="0" customWidth="1"/>
    <col min="5" max="5" width="55.7109375" style="0" customWidth="1"/>
  </cols>
  <sheetData>
    <row r="1" spans="1:5" ht="15.75">
      <c r="A1" s="2" t="s">
        <v>0</v>
      </c>
      <c r="B1" s="3"/>
      <c r="C1" s="3"/>
      <c r="D1" s="3"/>
      <c r="E1" s="6"/>
    </row>
    <row r="3" spans="3:4" ht="26.25" thickBot="1">
      <c r="C3" s="4" t="s">
        <v>1</v>
      </c>
      <c r="D3" s="4" t="s">
        <v>2</v>
      </c>
    </row>
    <row r="4" spans="2:4" ht="13.5" thickBot="1">
      <c r="B4" s="5" t="s">
        <v>3</v>
      </c>
      <c r="C4" s="7" t="s">
        <v>26</v>
      </c>
      <c r="D4" s="7" t="s">
        <v>4</v>
      </c>
    </row>
    <row r="5" spans="2:4" ht="12.75">
      <c r="B5" t="s">
        <v>5</v>
      </c>
      <c r="C5" s="1">
        <f>120000+200000</f>
        <v>320000</v>
      </c>
      <c r="D5" s="1"/>
    </row>
    <row r="6" spans="2:4" ht="12.75">
      <c r="B6" t="s">
        <v>6</v>
      </c>
      <c r="C6" s="1">
        <v>3000</v>
      </c>
      <c r="D6" s="1"/>
    </row>
    <row r="7" spans="2:4" ht="13.5" thickBot="1">
      <c r="B7" t="s">
        <v>8</v>
      </c>
      <c r="C7" s="1">
        <v>0</v>
      </c>
      <c r="D7" s="1"/>
    </row>
    <row r="8" spans="3:4" ht="12.75">
      <c r="C8" s="8">
        <f>SUM(C5:C7)</f>
        <v>323000</v>
      </c>
      <c r="D8" s="8"/>
    </row>
    <row r="9" spans="3:4" ht="12.75">
      <c r="C9" s="1"/>
      <c r="D9" s="1"/>
    </row>
    <row r="10" spans="2:4" ht="13.5" thickBot="1">
      <c r="B10" s="5" t="s">
        <v>10</v>
      </c>
      <c r="C10" s="4" t="s">
        <v>27</v>
      </c>
      <c r="D10" s="4" t="s">
        <v>11</v>
      </c>
    </row>
    <row r="11" spans="2:4" ht="12.75">
      <c r="B11" t="s">
        <v>12</v>
      </c>
      <c r="C11" s="1">
        <v>200000</v>
      </c>
      <c r="D11" s="1"/>
    </row>
    <row r="12" spans="2:4" ht="12.75">
      <c r="B12" t="s">
        <v>13</v>
      </c>
      <c r="C12" s="1">
        <f>C11*0.1</f>
        <v>20000</v>
      </c>
      <c r="D12" s="1"/>
    </row>
    <row r="13" spans="2:4" ht="12.75">
      <c r="B13" t="s">
        <v>14</v>
      </c>
      <c r="C13" s="1">
        <f>8000+8000+8000+9000</f>
        <v>33000</v>
      </c>
      <c r="D13" s="1"/>
    </row>
    <row r="14" spans="2:3" ht="12.75">
      <c r="B14" t="s">
        <v>16</v>
      </c>
      <c r="C14" s="1">
        <v>16000</v>
      </c>
    </row>
    <row r="15" spans="2:4" ht="12.75">
      <c r="B15" t="s">
        <v>17</v>
      </c>
      <c r="C15" s="1">
        <v>0</v>
      </c>
      <c r="D15" s="1"/>
    </row>
    <row r="16" spans="2:4" ht="12.75">
      <c r="B16" t="s">
        <v>19</v>
      </c>
      <c r="C16" s="1">
        <v>0</v>
      </c>
      <c r="D16" s="1"/>
    </row>
    <row r="17" spans="2:4" ht="12.75">
      <c r="B17" t="s">
        <v>20</v>
      </c>
      <c r="C17" s="1">
        <v>11600</v>
      </c>
      <c r="D17" s="1"/>
    </row>
    <row r="18" spans="2:4" ht="13.5" thickBot="1">
      <c r="B18" t="s">
        <v>22</v>
      </c>
      <c r="C18" s="1">
        <v>43000</v>
      </c>
      <c r="D18" s="1"/>
    </row>
    <row r="19" spans="3:4" ht="12.75">
      <c r="C19" s="8">
        <f>SUM(C11:C18)</f>
        <v>323600</v>
      </c>
      <c r="D19" s="8"/>
    </row>
    <row r="20" spans="3:4" ht="12.75">
      <c r="C20" s="1"/>
      <c r="D20" s="1"/>
    </row>
    <row r="21" spans="3:4" ht="13.5" thickBot="1">
      <c r="C21" s="4" t="s">
        <v>24</v>
      </c>
      <c r="D21" s="4" t="s">
        <v>25</v>
      </c>
    </row>
    <row r="22" spans="3:4" ht="12.75">
      <c r="C22" s="1">
        <f>C8-C19</f>
        <v>-600</v>
      </c>
      <c r="D2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4" width="10.421875" style="0" customWidth="1"/>
    <col min="5" max="5" width="55.7109375" style="0" customWidth="1"/>
  </cols>
  <sheetData>
    <row r="1" spans="1:5" ht="15.75">
      <c r="A1" s="9" t="s">
        <v>0</v>
      </c>
      <c r="B1" s="10"/>
      <c r="C1" s="10"/>
      <c r="D1" s="10"/>
      <c r="E1" s="6"/>
    </row>
    <row r="3" spans="3:4" ht="26.25" thickBot="1">
      <c r="C3" s="4" t="s">
        <v>1</v>
      </c>
      <c r="D3" s="4" t="s">
        <v>2</v>
      </c>
    </row>
    <row r="4" spans="2:5" ht="13.5" thickBot="1">
      <c r="B4" s="5" t="s">
        <v>3</v>
      </c>
      <c r="C4" s="7" t="s">
        <v>26</v>
      </c>
      <c r="D4" s="7" t="s">
        <v>4</v>
      </c>
      <c r="E4" s="5" t="s">
        <v>28</v>
      </c>
    </row>
    <row r="5" spans="2:4" ht="12.75">
      <c r="B5" t="s">
        <v>5</v>
      </c>
      <c r="C5" s="1">
        <f>120000+200000</f>
        <v>320000</v>
      </c>
      <c r="D5" s="1">
        <f>C5</f>
        <v>320000</v>
      </c>
    </row>
    <row r="6" spans="2:5" ht="12.75">
      <c r="B6" t="s">
        <v>6</v>
      </c>
      <c r="C6" s="1">
        <v>3000</v>
      </c>
      <c r="D6" s="1">
        <f>3000-(2600-1650)</f>
        <v>2050</v>
      </c>
      <c r="E6" t="s">
        <v>7</v>
      </c>
    </row>
    <row r="7" spans="2:5" ht="13.5" thickBot="1">
      <c r="B7" t="s">
        <v>8</v>
      </c>
      <c r="C7" s="1">
        <v>0</v>
      </c>
      <c r="D7" s="1">
        <f>8000</f>
        <v>8000</v>
      </c>
      <c r="E7" t="s">
        <v>9</v>
      </c>
    </row>
    <row r="8" spans="3:4" ht="12.75">
      <c r="C8" s="8">
        <f>SUM(C5:C7)</f>
        <v>323000</v>
      </c>
      <c r="D8" s="8">
        <f>SUM(D5:D7)</f>
        <v>330050</v>
      </c>
    </row>
    <row r="9" spans="3:4" ht="12.75">
      <c r="C9" s="1"/>
      <c r="D9" s="1"/>
    </row>
    <row r="10" spans="2:4" ht="13.5" thickBot="1">
      <c r="B10" s="5" t="s">
        <v>10</v>
      </c>
      <c r="C10" s="4" t="s">
        <v>27</v>
      </c>
      <c r="D10" s="4" t="s">
        <v>11</v>
      </c>
    </row>
    <row r="11" spans="2:4" ht="12.75">
      <c r="B11" t="s">
        <v>12</v>
      </c>
      <c r="C11" s="1">
        <v>200000</v>
      </c>
      <c r="D11" s="1">
        <f>C11</f>
        <v>200000</v>
      </c>
    </row>
    <row r="12" spans="2:4" ht="12.75">
      <c r="B12" t="s">
        <v>13</v>
      </c>
      <c r="C12" s="1">
        <f>C11*0.1</f>
        <v>20000</v>
      </c>
      <c r="D12" s="1">
        <f>C12</f>
        <v>20000</v>
      </c>
    </row>
    <row r="13" spans="2:5" ht="12.75">
      <c r="B13" t="s">
        <v>14</v>
      </c>
      <c r="C13" s="1">
        <f>8000+8000+8000+9000</f>
        <v>33000</v>
      </c>
      <c r="D13" s="1">
        <f>4*8000</f>
        <v>32000</v>
      </c>
      <c r="E13" t="s">
        <v>15</v>
      </c>
    </row>
    <row r="14" spans="2:3" ht="12.75">
      <c r="B14" t="s">
        <v>16</v>
      </c>
      <c r="C14" s="1">
        <v>16000</v>
      </c>
    </row>
    <row r="15" spans="2:5" ht="12.75">
      <c r="B15" t="s">
        <v>17</v>
      </c>
      <c r="C15" s="1">
        <v>0</v>
      </c>
      <c r="D15" s="1">
        <f>1650</f>
        <v>1650</v>
      </c>
      <c r="E15" t="s">
        <v>18</v>
      </c>
    </row>
    <row r="16" spans="2:5" ht="12.75">
      <c r="B16" t="s">
        <v>19</v>
      </c>
      <c r="C16" s="1">
        <v>0</v>
      </c>
      <c r="D16" s="1">
        <f>16000*0.15*6/12</f>
        <v>1200</v>
      </c>
      <c r="E16" t="s">
        <v>18</v>
      </c>
    </row>
    <row r="17" spans="2:5" ht="12.75">
      <c r="B17" t="s">
        <v>20</v>
      </c>
      <c r="C17" s="1">
        <v>11600</v>
      </c>
      <c r="D17" s="1">
        <f>C17-2500+3200</f>
        <v>12300</v>
      </c>
      <c r="E17" t="s">
        <v>21</v>
      </c>
    </row>
    <row r="18" spans="2:5" ht="13.5" thickBot="1">
      <c r="B18" t="s">
        <v>22</v>
      </c>
      <c r="C18" s="1">
        <v>43000</v>
      </c>
      <c r="D18" s="1">
        <f>C18-4000+6000</f>
        <v>45000</v>
      </c>
      <c r="E18" t="s">
        <v>23</v>
      </c>
    </row>
    <row r="19" spans="3:4" ht="12.75">
      <c r="C19" s="8">
        <f>SUM(C11:C18)</f>
        <v>323600</v>
      </c>
      <c r="D19" s="8">
        <f>SUM(D11:D18)</f>
        <v>312150</v>
      </c>
    </row>
    <row r="20" spans="3:4" ht="12.75">
      <c r="C20" s="1"/>
      <c r="D20" s="1"/>
    </row>
    <row r="21" spans="3:4" ht="13.5" thickBot="1">
      <c r="C21" s="4" t="s">
        <v>24</v>
      </c>
      <c r="D21" s="4" t="s">
        <v>25</v>
      </c>
    </row>
    <row r="22" spans="3:4" ht="12.75">
      <c r="C22" s="1">
        <f>C8-C19</f>
        <v>-600</v>
      </c>
      <c r="D22" s="1">
        <f>D8-D19</f>
        <v>17900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2001-01-09T22:47:23Z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