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te" sheetId="1" r:id="rId1"/>
  </sheets>
  <definedNames>
    <definedName name="dep1">'Complete'!$D$6</definedName>
    <definedName name="depdb">'Complete'!$D$22</definedName>
    <definedName name="depsl">'Complete'!$D$21</definedName>
    <definedName name="pur1">'Complete'!$D$5</definedName>
    <definedName name="pur2">'Complete'!$D$20</definedName>
  </definedNames>
  <calcPr fullCalcOnLoad="1"/>
</workbook>
</file>

<file path=xl/comments1.xml><?xml version="1.0" encoding="utf-8"?>
<comments xmlns="http://schemas.openxmlformats.org/spreadsheetml/2006/main">
  <authors>
    <author>Ian McAuley</author>
  </authors>
  <commentList>
    <comment ref="D12" authorId="0">
      <text>
        <r>
          <rPr>
            <b/>
            <sz val="8"/>
            <rFont val="Tahoma"/>
            <family val="0"/>
          </rPr>
          <t>Note that this cell has been weighted by the number of months in use - 6/12</t>
        </r>
      </text>
    </comment>
    <comment ref="D26" authorId="0">
      <text>
        <r>
          <rPr>
            <b/>
            <sz val="8"/>
            <rFont val="Tahoma"/>
            <family val="0"/>
          </rPr>
          <t>Note again 6 months weighting</t>
        </r>
      </text>
    </comment>
    <comment ref="D31" authorId="0">
      <text>
        <r>
          <rPr>
            <b/>
            <sz val="8"/>
            <rFont val="Tahoma"/>
            <family val="0"/>
          </rPr>
          <t>Note again 6 months weighting</t>
        </r>
      </text>
    </comment>
  </commentList>
</comments>
</file>

<file path=xl/sharedStrings.xml><?xml version="1.0" encoding="utf-8"?>
<sst xmlns="http://schemas.openxmlformats.org/spreadsheetml/2006/main" count="27" uniqueCount="17">
  <si>
    <t>4.1 Exercises in depreciation</t>
  </si>
  <si>
    <t>1.  Computer purchase</t>
  </si>
  <si>
    <t>Purchase</t>
  </si>
  <si>
    <t>Depreciation rate</t>
  </si>
  <si>
    <t>straight line</t>
  </si>
  <si>
    <t>Depreciation claimed as expense</t>
  </si>
  <si>
    <t>Book value</t>
  </si>
  <si>
    <t>Sale</t>
  </si>
  <si>
    <t>months</t>
  </si>
  <si>
    <t>Sale realization</t>
  </si>
  <si>
    <t>Income (loss)</t>
  </si>
  <si>
    <t>2.  Ambulance purchase</t>
  </si>
  <si>
    <t>declining balance</t>
  </si>
  <si>
    <t>Straight line depreciation</t>
  </si>
  <si>
    <t>Declining balance depreciation</t>
  </si>
  <si>
    <t>3.  Compactus</t>
  </si>
  <si>
    <t>Dppreciation claimable is limited to book value - $625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</si>
</sst>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  <numFmt numFmtId="165" formatCode="0.0"/>
    <numFmt numFmtId="166" formatCode="0.0%"/>
  </numFmts>
  <fonts count="7">
    <font>
      <sz val="10"/>
      <name val="Arial"/>
      <family val="0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18</xdr:row>
      <xdr:rowOff>19050</xdr:rowOff>
    </xdr:from>
    <xdr:to>
      <xdr:col>8</xdr:col>
      <xdr:colOff>28575</xdr:colOff>
      <xdr:row>24</xdr:row>
      <xdr:rowOff>352425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38550" y="3305175"/>
          <a:ext cx="1552575" cy="1304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two alternative presentations show how depreciation expense is dependent on choice of method and published rates, which may bear little relationship to wear or use.</a:t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4</xdr:col>
      <xdr:colOff>466725</xdr:colOff>
      <xdr:row>9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1714500" y="1762125"/>
          <a:ext cx="1266825" cy="171450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104775</xdr:rowOff>
    </xdr:from>
    <xdr:to>
      <xdr:col>4</xdr:col>
      <xdr:colOff>457200</xdr:colOff>
      <xdr:row>10</xdr:row>
      <xdr:rowOff>114300</xdr:rowOff>
    </xdr:to>
    <xdr:sp>
      <xdr:nvSpPr>
        <xdr:cNvPr id="3" name="Line 6"/>
        <xdr:cNvSpPr>
          <a:spLocks/>
        </xdr:cNvSpPr>
      </xdr:nvSpPr>
      <xdr:spPr>
        <a:xfrm flipH="1">
          <a:off x="1704975" y="1933575"/>
          <a:ext cx="1266825" cy="171450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428625</xdr:rowOff>
    </xdr:from>
    <xdr:to>
      <xdr:col>8</xdr:col>
      <xdr:colOff>0</xdr:colOff>
      <xdr:row>14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257675" y="1600200"/>
          <a:ext cx="904875" cy="1085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how one year's closing balance becomes next year's opening balance.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5" width="12.28125" style="0" customWidth="1"/>
  </cols>
  <sheetData>
    <row r="1" spans="1:4" ht="15.75">
      <c r="A1" s="8" t="s">
        <v>0</v>
      </c>
      <c r="B1" s="9"/>
      <c r="C1" s="9"/>
      <c r="D1" s="9"/>
    </row>
    <row r="3" spans="1:3" ht="12.75">
      <c r="A3" s="12" t="s">
        <v>1</v>
      </c>
      <c r="B3" s="12"/>
      <c r="C3" s="12"/>
    </row>
    <row r="5" spans="2:4" ht="12.75">
      <c r="B5" t="s">
        <v>2</v>
      </c>
      <c r="D5" s="1">
        <v>5000</v>
      </c>
    </row>
    <row r="6" spans="2:5" ht="12.75">
      <c r="B6" t="s">
        <v>3</v>
      </c>
      <c r="D6" s="2">
        <v>0.2</v>
      </c>
      <c r="E6" t="s">
        <v>4</v>
      </c>
    </row>
    <row r="7" ht="12.75">
      <c r="D7" s="2"/>
    </row>
    <row r="8" spans="3:5" ht="39" thickBot="1">
      <c r="C8" s="11" t="s">
        <v>6</v>
      </c>
      <c r="D8" s="11" t="s">
        <v>5</v>
      </c>
      <c r="E8" s="11" t="s">
        <v>6</v>
      </c>
    </row>
    <row r="9" spans="2:6" ht="12.75">
      <c r="B9" s="3">
        <v>36708</v>
      </c>
      <c r="C9" s="4">
        <v>5000</v>
      </c>
      <c r="D9" s="4">
        <f>pur1*dep1</f>
        <v>1000</v>
      </c>
      <c r="E9" s="4">
        <f>C9-D9</f>
        <v>4000</v>
      </c>
      <c r="F9" s="3">
        <v>37072</v>
      </c>
    </row>
    <row r="10" spans="2:6" ht="12.75">
      <c r="B10" s="3">
        <f>F9+1</f>
        <v>37073</v>
      </c>
      <c r="C10" s="4">
        <f>E9</f>
        <v>4000</v>
      </c>
      <c r="D10" s="4">
        <f>pur1*dep1</f>
        <v>1000</v>
      </c>
      <c r="E10" s="4">
        <f>C10-D10</f>
        <v>3000</v>
      </c>
      <c r="F10" s="5">
        <v>37437</v>
      </c>
    </row>
    <row r="11" spans="2:3" ht="12.75">
      <c r="B11" s="5">
        <f>F10+1</f>
        <v>37438</v>
      </c>
      <c r="C11" s="4">
        <f>E10</f>
        <v>3000</v>
      </c>
    </row>
    <row r="12" spans="2:6" ht="12.75">
      <c r="B12" s="10" t="s">
        <v>7</v>
      </c>
      <c r="D12">
        <f>pur1*dep1*B13/12</f>
        <v>500</v>
      </c>
      <c r="E12" s="4">
        <f>C11-D12</f>
        <v>2500</v>
      </c>
      <c r="F12" s="3">
        <v>37622</v>
      </c>
    </row>
    <row r="13" spans="2:3" ht="12.75">
      <c r="B13" s="6">
        <f>INT((F12-B11)/30)</f>
        <v>6</v>
      </c>
      <c r="C13" t="s">
        <v>8</v>
      </c>
    </row>
    <row r="15" spans="2:5" ht="12.75">
      <c r="B15" t="s">
        <v>9</v>
      </c>
      <c r="E15" s="4">
        <v>2400</v>
      </c>
    </row>
    <row r="16" spans="3:5" ht="12.75">
      <c r="C16" t="s">
        <v>10</v>
      </c>
      <c r="E16" s="4">
        <f>E15-E12</f>
        <v>-100</v>
      </c>
    </row>
    <row r="18" ht="12.75">
      <c r="A18" s="12" t="s">
        <v>11</v>
      </c>
    </row>
    <row r="20" spans="2:4" ht="12.75">
      <c r="B20" t="s">
        <v>2</v>
      </c>
      <c r="D20" s="1">
        <v>100000</v>
      </c>
    </row>
    <row r="21" spans="2:5" ht="12.75">
      <c r="B21" t="s">
        <v>3</v>
      </c>
      <c r="D21" s="7">
        <v>0.15</v>
      </c>
      <c r="E21" t="s">
        <v>4</v>
      </c>
    </row>
    <row r="22" spans="4:5" ht="12.75">
      <c r="D22" s="7">
        <v>0.225</v>
      </c>
      <c r="E22" t="s">
        <v>12</v>
      </c>
    </row>
    <row r="23" ht="12.75">
      <c r="D23" s="2"/>
    </row>
    <row r="24" spans="2:4" ht="12.75">
      <c r="B24" s="13" t="s">
        <v>13</v>
      </c>
      <c r="D24" s="2"/>
    </row>
    <row r="25" spans="3:5" ht="39" thickBot="1">
      <c r="C25" s="11" t="s">
        <v>6</v>
      </c>
      <c r="D25" s="11" t="s">
        <v>5</v>
      </c>
      <c r="E25" s="11" t="s">
        <v>6</v>
      </c>
    </row>
    <row r="26" spans="2:6" ht="12.75">
      <c r="B26" s="3">
        <v>36890</v>
      </c>
      <c r="C26" s="4">
        <f>pur2</f>
        <v>100000</v>
      </c>
      <c r="D26" s="4">
        <f>pur2*depsl/2</f>
        <v>7500</v>
      </c>
      <c r="E26" s="4">
        <f>C26-D26</f>
        <v>92500</v>
      </c>
      <c r="F26" s="3">
        <v>37072</v>
      </c>
    </row>
    <row r="27" spans="2:6" ht="12.75">
      <c r="B27" s="3">
        <f>F26+1</f>
        <v>37073</v>
      </c>
      <c r="C27" s="4">
        <f>E26</f>
        <v>92500</v>
      </c>
      <c r="D27" s="4">
        <f>pur2*depsl</f>
        <v>15000</v>
      </c>
      <c r="E27" s="4">
        <f>C27-D27</f>
        <v>77500</v>
      </c>
      <c r="F27" s="5">
        <v>37437</v>
      </c>
    </row>
    <row r="28" spans="2:3" ht="12.75">
      <c r="B28" s="5"/>
      <c r="C28" s="4"/>
    </row>
    <row r="29" ht="12.75">
      <c r="B29" s="13" t="s">
        <v>14</v>
      </c>
    </row>
    <row r="30" spans="3:5" ht="39" thickBot="1">
      <c r="C30" s="11" t="s">
        <v>6</v>
      </c>
      <c r="D30" s="11" t="s">
        <v>5</v>
      </c>
      <c r="E30" s="11" t="s">
        <v>6</v>
      </c>
    </row>
    <row r="31" spans="2:6" ht="12.75">
      <c r="B31" s="3">
        <v>36890</v>
      </c>
      <c r="C31" s="4">
        <f>pur2</f>
        <v>100000</v>
      </c>
      <c r="D31" s="4">
        <f>C31*depdb/2</f>
        <v>11250</v>
      </c>
      <c r="E31" s="4">
        <f>C31-D31</f>
        <v>88750</v>
      </c>
      <c r="F31" s="3">
        <v>37072</v>
      </c>
    </row>
    <row r="32" spans="2:6" ht="12.75">
      <c r="B32" s="3">
        <f>F31+1</f>
        <v>37073</v>
      </c>
      <c r="C32" s="4">
        <f>E31</f>
        <v>88750</v>
      </c>
      <c r="D32" s="4">
        <f>depdb*C32</f>
        <v>19968.75</v>
      </c>
      <c r="E32" s="4">
        <f>C32-D32</f>
        <v>68781.25</v>
      </c>
      <c r="F32" s="5">
        <v>37437</v>
      </c>
    </row>
    <row r="34" ht="12.75">
      <c r="A34" s="12" t="s">
        <v>15</v>
      </c>
    </row>
    <row r="36" ht="12.75">
      <c r="B36" t="s">
        <v>16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2001-01-09T22:14:49Z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